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<sst xmlns="http://schemas.openxmlformats.org/spreadsheetml/2006/main" count="332" uniqueCount="198">
  <si>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</si>
  <si>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</si>
  <si>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</si>
  <si>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</si>
  <si>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</si>
  <si>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</si>
  <si>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</si>
  <si>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</si>
  <si>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</si>
  <si>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</si>
  <si>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</si>
  <si>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</si>
  <si>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</si>
  <si>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</si>
  <si>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</si>
  <si>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</si>
  <si>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</si>
  <si>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</si>
  <si>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</si>
  <si>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</si>
  <si>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</si>
  <si>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</si>
  <si>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</si>
  <si>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</si>
  <si>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</si>
  <si>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</si>
  <si>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</si>
  <si>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</si>
  <si>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</si>
  <si>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</si>
  <si>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</si>
  <si>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</si>
  <si>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</si>
  <si>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</si>
  <si>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</si>
  <si>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</si>
  <si>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</si>
  <si>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</si>
  <si>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</si>
  <si>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</si>
  <si>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</si>
  <si>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</si>
  <si>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</si>
  <si>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</si>
  <si>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</si>
  <si>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</si>
  <si>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</si>
  <si>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</si>
  <si>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</si>
  <si>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</si>
  <si>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</si>
  <si>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</si>
  <si>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</si>
  <si>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</si>
  <si>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</si>
  <si>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</si>
  <si>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</si>
  <si>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</si>
  <si>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</si>
  <si>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</si>
  <si>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</si>
  <si>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</si>
  <si>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</si>
  <si>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</si>
  <si>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</si>
  <si>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</si>
  <si>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</si>
  <si>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</si>
  <si>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</si>
  <si>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</si>
  <si>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</si>
  <si>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</si>
  <si>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</si>
  <si>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</si>
  <si>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</si>
  <si>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</si>
  <si>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</si>
  <si>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</si>
  <si>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</si>
  <si>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</si>
  <si>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</si>
  <si>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</si>
  <si>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</si>
  <si>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</si>
  <si>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</si>
  <si>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</si>
  <si>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</si>
  <si>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</si>
  <si>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</si>
  <si>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</si>
  <si>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</si>
  <si>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</si>
  <si>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</si>
  <si>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</si>
  <si>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</si>
  <si>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</si>
  <si>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</si>
  <si>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</si>
  <si>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</si>
  <si>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</si>
  <si>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</si>
  <si>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</si>
  <si>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</si>
  <si>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</si>
  <si>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</si>
  <si>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</si>
  <si>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</si>
  <si>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</si>
  <si>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</si>
  <si>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</si>
  <si>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</si>
  <si>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</si>
  <si>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</si>
  <si>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</si>
  <si>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</si>
  <si>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</si>
  <si>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</si>
  <si>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</si>
  <si>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</si>
  <si>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</si>
  <si>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</si>
  <si>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</si>
  <si>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</si>
  <si>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</si>
  <si>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</si>
  <si>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</si>
  <si>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</si>
  <si>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</si>
  <si>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</si>
  <si>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</si>
  <si>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</si>
  <si>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</si>
  <si>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</si>
  <si>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</si>
  <si>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</si>
  <si>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</si>
  <si>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</si>
  <si>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</si>
  <si>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</si>
  <si>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</si>
  <si>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</si>
  <si>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</si>
  <si>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</si>
  <si>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</si>
  <si>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</si>
  <si>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</si>
  <si>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</si>
  <si>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</si>
  <si>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</si>
  <si>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</si>
  <si>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</si>
  <si>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</si>
  <si>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</si>
  <si>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</si>
  <si>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</si>
  <si>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</si>
  <si>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</si>
  <si>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</si>
  <si>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</si>
  <si>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</si>
  <si>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</si>
  <si>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</si>
  <si>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</si>
  <si>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</si>
  <si>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</si>
  <si>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</si>
  <si>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</si>
  <si>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</si>
  <si>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</si>
  <si>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</si>
  <si>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</si>
  <si>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</si>
  <si>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</si>
  <si>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</si>
  <si>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</si>
  <si>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</si>
  <si>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</si>
  <si>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</si>
  <si>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</si>
  <si>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</si>
  <si>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</si>
  <si>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</si>
  <si>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</si>
  <si>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</si>
  <si>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</si>
  <si>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</si>
  <si>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</si>
  <si>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</si>
  <si>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</si>
  <si>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</si>
  <si>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</si>
  <si>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</si>
  <si>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</si>
  <si>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</si>
  <si>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</si>
  <si>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</si>
  <si>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ABRIL/2022</t>
  </si>
  <si>
    <t>POSIÇÃO: AGOSTO/2022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</si>
</sst>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9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3" fillId="0" borderId="0" applyBorder="0" applyAlignment="0" applyProtection="0"/>
    <xf numFmtId="166" fontId="63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3" fillId="0" borderId="0" applyFill="0" applyBorder="0" applyAlignment="0" applyProtection="0"/>
    <xf numFmtId="0" fontId="63" fillId="0" borderId="0" applyFill="0" applyBorder="0" applyAlignment="0" applyProtection="0"/>
    <xf numFmtId="171" fontId="63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3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4" fillId="0" borderId="0"/>
    <xf numFmtId="0" fontId="63" fillId="0" borderId="0"/>
    <xf numFmtId="0" fontId="63" fillId="0" borderId="0"/>
    <xf numFmtId="0" fontId="36" fillId="0" borderId="0"/>
    <xf numFmtId="0" fontId="36" fillId="0" borderId="0"/>
    <xf numFmtId="0" fontId="63" fillId="0" borderId="0"/>
    <xf numFmtId="0" fontId="63" fillId="0" borderId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4" fillId="0" borderId="0"/>
    <xf numFmtId="9" fontId="63" fillId="0" borderId="0" applyFill="0" applyBorder="0" applyAlignment="0" applyProtection="0"/>
    <xf numFmtId="9" fontId="4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4" fillId="0" borderId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/>
    <xf numFmtId="0" fontId="63" fillId="0" borderId="0"/>
    <xf numFmtId="166" fontId="63" fillId="0" borderId="0"/>
    <xf numFmtId="166" fontId="36" fillId="0" borderId="0"/>
    <xf numFmtId="166" fontId="6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3" fillId="0" borderId="0" applyFill="0" applyBorder="0" applyAlignment="0" applyProtection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73" applyNumberFormat="0" applyFill="0" applyAlignment="0" applyProtection="0"/>
    <xf numFmtId="0" fontId="75" fillId="0" borderId="174" applyNumberFormat="0" applyFill="0" applyAlignment="0" applyProtection="0"/>
    <xf numFmtId="0" fontId="76" fillId="0" borderId="175" applyNumberFormat="0" applyFill="0" applyAlignment="0" applyProtection="0"/>
    <xf numFmtId="0" fontId="76" fillId="0" borderId="0" applyNumberFormat="0" applyFill="0" applyBorder="0" applyAlignment="0" applyProtection="0"/>
    <xf numFmtId="0" fontId="77" fillId="36" borderId="0" applyNumberFormat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176" applyNumberFormat="0" applyAlignment="0" applyProtection="0"/>
    <xf numFmtId="0" fontId="81" fillId="40" borderId="177" applyNumberFormat="0" applyAlignment="0" applyProtection="0"/>
    <xf numFmtId="0" fontId="82" fillId="40" borderId="176" applyNumberFormat="0" applyAlignment="0" applyProtection="0"/>
    <xf numFmtId="0" fontId="83" fillId="0" borderId="178" applyNumberFormat="0" applyFill="0" applyAlignment="0" applyProtection="0"/>
    <xf numFmtId="0" fontId="84" fillId="41" borderId="179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81" applyNumberFormat="0" applyFill="0" applyAlignment="0" applyProtection="0"/>
    <xf numFmtId="0" fontId="88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88" fillId="46" borderId="0" applyNumberFormat="0" applyBorder="0" applyAlignment="0" applyProtection="0"/>
    <xf numFmtId="0" fontId="88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88" fillId="50" borderId="0" applyNumberFormat="0" applyBorder="0" applyAlignment="0" applyProtection="0"/>
    <xf numFmtId="0" fontId="88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88" fillId="54" borderId="0" applyNumberFormat="0" applyBorder="0" applyAlignment="0" applyProtection="0"/>
    <xf numFmtId="0" fontId="88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88" fillId="62" borderId="0" applyNumberFormat="0" applyBorder="0" applyAlignment="0" applyProtection="0"/>
    <xf numFmtId="0" fontId="88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88" fillId="66" borderId="0" applyNumberFormat="0" applyBorder="0" applyAlignment="0" applyProtection="0"/>
    <xf numFmtId="0" fontId="2" fillId="0" borderId="0"/>
    <xf numFmtId="0" fontId="2" fillId="42" borderId="180" applyNumberFormat="0" applyFont="0" applyAlignment="0" applyProtection="0"/>
    <xf numFmtId="0" fontId="2" fillId="42" borderId="180" applyNumberFormat="0" applyFont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2" fillId="0" borderId="0"/>
    <xf numFmtId="0" fontId="2" fillId="0" borderId="0"/>
    <xf numFmtId="0" fontId="63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42" borderId="180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90" fillId="0" borderId="0"/>
    <xf numFmtId="0" fontId="1" fillId="0" borderId="0"/>
    <xf numFmtId="0" fontId="63" fillId="0" borderId="0"/>
    <xf numFmtId="0" fontId="63" fillId="0" borderId="0"/>
  </cellStyleXfs>
  <cellXfs count="432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0" borderId="17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 applyBorder="1"/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6" xfId="310" applyFont="1" applyFill="1" applyBorder="1" applyAlignment="1" applyProtection="1">
      <alignment horizontal="right" vertical="center"/>
    </xf>
    <xf numFmtId="166" fontId="54" fillId="8" borderId="67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8" xfId="310" applyFont="1" applyFill="1" applyBorder="1" applyAlignment="1" applyProtection="1">
      <alignment horizontal="right" vertical="center"/>
    </xf>
    <xf numFmtId="166" fontId="54" fillId="8" borderId="69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0" fontId="54" fillId="0" borderId="71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6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8" xfId="0" applyFont="1" applyFill="1" applyBorder="1" applyAlignment="1">
      <alignment horizontal="justify" vertical="top" wrapText="1"/>
    </xf>
    <xf numFmtId="4" fontId="54" fillId="0" borderId="68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left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37" xfId="0" applyFont="1" applyFill="1" applyBorder="1" applyAlignment="1">
      <alignment horizontal="center" vertical="center" textRotation="90" wrapText="1"/>
    </xf>
    <xf numFmtId="0" fontId="71" fillId="0" borderId="143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1" xfId="232" applyFont="1" applyBorder="1" applyAlignment="1">
      <alignment horizontal="center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2" applyFont="1" applyBorder="1" applyAlignment="1">
      <alignment horizontal="center"/>
    </xf>
    <xf numFmtId="181" fontId="54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2" applyFont="1" applyBorder="1" applyAlignment="1">
      <alignment horizontal="center"/>
    </xf>
    <xf numFmtId="181" fontId="54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69" xfId="232" applyFont="1" applyBorder="1" applyAlignment="1">
      <alignment horizontal="center"/>
    </xf>
    <xf numFmtId="0" fontId="71" fillId="0" borderId="170" xfId="232" applyFont="1" applyBorder="1" applyAlignment="1">
      <alignment horizontal="center"/>
    </xf>
    <xf numFmtId="0" fontId="71" fillId="0" borderId="171" xfId="232" applyFont="1" applyBorder="1" applyAlignment="1">
      <alignment horizontal="center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66" xfId="0" applyFont="1" applyFill="1" applyBorder="1" applyAlignment="1" applyProtection="1">
      <alignment horizontal="center" vertical="center" wrapText="1"/>
      <protection locked="0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 applyProtection="1">
      <alignment horizontal="center" vertical="center" wrapText="1"/>
    </xf>
    <xf numFmtId="0" fontId="54" fillId="0" borderId="0" xfId="0" applyFont="1" applyBorder="1" applyProtection="1"/>
    <xf numFmtId="0" fontId="55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right"/>
    </xf>
    <xf numFmtId="182" fontId="54" fillId="0" borderId="0" xfId="0" applyNumberFormat="1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68" fillId="26" borderId="115" xfId="0" applyFont="1" applyFill="1" applyBorder="1" applyAlignment="1" applyProtection="1">
      <alignment horizontal="center" vertical="center" wrapText="1"/>
    </xf>
    <xf numFmtId="0" fontId="68" fillId="26" borderId="99" xfId="0" applyFont="1" applyFill="1" applyBorder="1" applyAlignment="1" applyProtection="1">
      <alignment horizontal="center" vertical="center" wrapText="1"/>
    </xf>
    <xf numFmtId="0" fontId="68" fillId="26" borderId="106" xfId="0" applyFont="1" applyFill="1" applyBorder="1" applyAlignment="1" applyProtection="1">
      <alignment horizontal="center" vertical="center" wrapText="1"/>
    </xf>
    <xf numFmtId="0" fontId="68" fillId="26" borderId="100" xfId="0" applyFont="1" applyFill="1" applyBorder="1" applyAlignment="1" applyProtection="1">
      <alignment horizontal="center" vertical="center" wrapText="1"/>
    </xf>
    <xf numFmtId="9" fontId="55" fillId="25" borderId="99" xfId="0" applyNumberFormat="1" applyFont="1" applyFill="1" applyBorder="1" applyAlignment="1" applyProtection="1">
      <alignment horizontal="center" vertical="center" wrapText="1"/>
    </xf>
    <xf numFmtId="0" fontId="55" fillId="25" borderId="100" xfId="0" applyFont="1" applyFill="1" applyBorder="1" applyAlignment="1" applyProtection="1">
      <alignment horizontal="center" vertical="center" wrapText="1"/>
    </xf>
    <xf numFmtId="9" fontId="55" fillId="25" borderId="100" xfId="0" applyNumberFormat="1" applyFont="1" applyFill="1" applyBorder="1" applyAlignment="1" applyProtection="1">
      <alignment horizontal="center" vertical="center" wrapText="1"/>
    </xf>
    <xf numFmtId="184" fontId="55" fillId="25" borderId="99" xfId="0" applyNumberFormat="1" applyFont="1" applyFill="1" applyBorder="1" applyAlignment="1" applyProtection="1">
      <alignment horizontal="center" vertical="center" wrapText="1"/>
    </xf>
    <xf numFmtId="0" fontId="55" fillId="25" borderId="17" xfId="0" applyFont="1" applyFill="1" applyBorder="1" applyAlignment="1" applyProtection="1">
      <alignment horizontal="center" vertical="center" wrapText="1"/>
    </xf>
    <xf numFmtId="9" fontId="55" fillId="25" borderId="17" xfId="0" applyNumberFormat="1" applyFont="1" applyFill="1" applyBorder="1" applyAlignment="1" applyProtection="1">
      <alignment horizontal="center" vertical="center" wrapText="1"/>
    </xf>
    <xf numFmtId="184" fontId="55" fillId="25" borderId="22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Border="1" applyProtection="1"/>
    <xf numFmtId="181" fontId="54" fillId="0" borderId="81" xfId="280" applyNumberFormat="1" applyFont="1" applyFill="1" applyBorder="1" applyAlignment="1" applyProtection="1">
      <alignment horizontal="center" vertical="center" wrapText="1"/>
    </xf>
    <xf numFmtId="181" fontId="54" fillId="0" borderId="66" xfId="280" applyNumberFormat="1" applyFont="1" applyFill="1" applyBorder="1" applyAlignment="1" applyProtection="1">
      <alignment horizontal="center" vertical="center" wrapText="1"/>
    </xf>
    <xf numFmtId="0" fontId="54" fillId="0" borderId="66" xfId="0" applyFont="1" applyFill="1" applyBorder="1" applyAlignment="1">
      <alignment horizontal="center" vertical="center" wrapText="1"/>
    </xf>
    <xf numFmtId="0" fontId="54" fillId="0" borderId="81" xfId="0" applyFont="1" applyFill="1" applyBorder="1" applyAlignment="1">
      <alignment horizontal="center" vertical="center" wrapText="1"/>
    </xf>
    <xf numFmtId="181" fontId="54" fillId="35" borderId="145" xfId="280" applyNumberFormat="1" applyFont="1" applyFill="1" applyBorder="1" applyAlignment="1" applyProtection="1">
      <alignment horizontal="center" vertical="center" wrapText="1"/>
    </xf>
    <xf numFmtId="181" fontId="54" fillId="35" borderId="149" xfId="280" applyNumberFormat="1" applyFont="1" applyFill="1" applyBorder="1" applyAlignment="1" applyProtection="1">
      <alignment horizontal="center" vertical="center" wrapText="1"/>
    </xf>
    <xf numFmtId="181" fontId="54" fillId="35" borderId="154" xfId="280" applyNumberFormat="1" applyFont="1" applyFill="1" applyBorder="1" applyAlignment="1" applyProtection="1">
      <alignment horizontal="center" vertical="center" wrapText="1"/>
    </xf>
    <xf numFmtId="181" fontId="54" fillId="35" borderId="155" xfId="280" applyNumberFormat="1" applyFont="1" applyFill="1" applyBorder="1" applyAlignment="1" applyProtection="1">
      <alignment horizontal="center" vertical="center" wrapText="1"/>
    </xf>
    <xf numFmtId="181" fontId="54" fillId="35" borderId="166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62" xfId="280" applyNumberFormat="1" applyFont="1" applyFill="1" applyBorder="1" applyAlignment="1" applyProtection="1">
      <alignment horizontal="center" vertical="center" wrapText="1"/>
    </xf>
    <xf numFmtId="181" fontId="54" fillId="35" borderId="36" xfId="280" applyNumberFormat="1" applyFont="1" applyFill="1" applyBorder="1" applyAlignment="1" applyProtection="1">
      <alignment horizontal="center" vertical="center" wrapText="1"/>
    </xf>
    <xf numFmtId="181" fontId="54" fillId="35" borderId="56" xfId="280" applyNumberFormat="1" applyFont="1" applyFill="1" applyBorder="1" applyAlignment="1" applyProtection="1">
      <alignment horizontal="center" vertical="center" wrapText="1"/>
    </xf>
    <xf numFmtId="181" fontId="55" fillId="35" borderId="81" xfId="280" applyNumberFormat="1" applyFont="1" applyFill="1" applyBorder="1" applyAlignment="1" applyProtection="1">
      <alignment horizontal="center" vertical="center" wrapText="1"/>
    </xf>
    <xf numFmtId="181" fontId="55" fillId="35" borderId="61" xfId="280" applyNumberFormat="1" applyFont="1" applyFill="1" applyBorder="1" applyAlignment="1" applyProtection="1">
      <alignment horizontal="center" vertical="center" wrapText="1"/>
    </xf>
    <xf numFmtId="181" fontId="55" fillId="35" borderId="65" xfId="280" applyNumberFormat="1" applyFont="1" applyFill="1" applyBorder="1" applyAlignment="1" applyProtection="1">
      <alignment horizontal="right" vertical="center" wrapText="1"/>
    </xf>
    <xf numFmtId="181" fontId="54" fillId="35" borderId="146" xfId="280" applyNumberFormat="1" applyFont="1" applyFill="1" applyBorder="1" applyAlignment="1" applyProtection="1">
      <alignment horizontal="center" vertical="center" wrapText="1"/>
    </xf>
    <xf numFmtId="181" fontId="54" fillId="35" borderId="150" xfId="280" applyNumberFormat="1" applyFont="1" applyFill="1" applyBorder="1" applyAlignment="1" applyProtection="1">
      <alignment horizontal="center" vertical="center" wrapText="1"/>
    </xf>
    <xf numFmtId="181" fontId="54" fillId="35" borderId="156" xfId="280" applyNumberFormat="1" applyFont="1" applyFill="1" applyBorder="1" applyAlignment="1" applyProtection="1">
      <alignment horizontal="center" vertical="center" wrapText="1"/>
    </xf>
    <xf numFmtId="181" fontId="54" fillId="35" borderId="159" xfId="280" applyNumberFormat="1" applyFont="1" applyFill="1" applyBorder="1" applyAlignment="1" applyProtection="1">
      <alignment horizontal="center" vertical="center" wrapText="1"/>
    </xf>
    <xf numFmtId="181" fontId="54" fillId="35" borderId="167" xfId="280" applyNumberFormat="1" applyFont="1" applyFill="1" applyBorder="1" applyAlignment="1" applyProtection="1">
      <alignment horizontal="center" vertical="center" wrapText="1"/>
    </xf>
    <xf numFmtId="181" fontId="55" fillId="35" borderId="18" xfId="280" applyNumberFormat="1" applyFont="1" applyFill="1" applyBorder="1" applyAlignment="1" applyProtection="1">
      <alignment horizontal="center" vertical="center" wrapText="1"/>
    </xf>
    <xf numFmtId="181" fontId="54" fillId="35" borderId="163" xfId="280" applyNumberFormat="1" applyFont="1" applyFill="1" applyBorder="1" applyAlignment="1" applyProtection="1">
      <alignment horizontal="center" vertical="center" wrapText="1"/>
    </xf>
    <xf numFmtId="181" fontId="54" fillId="35" borderId="38" xfId="280" applyNumberFormat="1" applyFont="1" applyFill="1" applyBorder="1" applyAlignment="1" applyProtection="1">
      <alignment horizontal="center" vertical="center" wrapText="1"/>
    </xf>
    <xf numFmtId="181" fontId="54" fillId="35" borderId="58" xfId="280" applyNumberFormat="1" applyFont="1" applyFill="1" applyBorder="1" applyAlignment="1" applyProtection="1">
      <alignment horizontal="center" vertical="center" wrapText="1"/>
    </xf>
    <xf numFmtId="181" fontId="55" fillId="35" borderId="15" xfId="280" applyNumberFormat="1" applyFont="1" applyFill="1" applyBorder="1" applyAlignment="1" applyProtection="1">
      <alignment horizontal="center" vertical="center" wrapText="1"/>
    </xf>
    <xf numFmtId="181" fontId="55" fillId="35" borderId="62" xfId="280" applyNumberFormat="1" applyFont="1" applyFill="1" applyBorder="1" applyAlignment="1" applyProtection="1">
      <alignment horizontal="center" vertical="center" wrapText="1"/>
    </xf>
    <xf numFmtId="0" fontId="55" fillId="35" borderId="138" xfId="0" applyFont="1" applyFill="1" applyBorder="1" applyAlignment="1">
      <alignment horizontal="center" vertical="center" textRotation="90" wrapText="1"/>
    </xf>
    <xf numFmtId="183" fontId="55" fillId="35" borderId="138" xfId="282" applyNumberFormat="1" applyFont="1" applyFill="1" applyBorder="1" applyAlignment="1">
      <alignment horizontal="center" vertical="center" wrapText="1"/>
    </xf>
    <xf numFmtId="0" fontId="55" fillId="35" borderId="139" xfId="232" applyFont="1" applyFill="1" applyBorder="1" applyAlignment="1">
      <alignment horizontal="center"/>
    </xf>
    <xf numFmtId="181" fontId="55" fillId="35" borderId="19" xfId="280" applyNumberFormat="1" applyFont="1" applyFill="1" applyBorder="1" applyAlignment="1" applyProtection="1">
      <alignment horizontal="center" vertical="center" wrapText="1"/>
    </xf>
    <xf numFmtId="181" fontId="55" fillId="35" borderId="24" xfId="280" applyNumberFormat="1" applyFont="1" applyFill="1" applyBorder="1" applyAlignment="1" applyProtection="1">
      <alignment horizontal="center" vertical="center" wrapText="1"/>
    </xf>
    <xf numFmtId="0" fontId="55" fillId="35" borderId="137" xfId="0" applyFont="1" applyFill="1" applyBorder="1" applyAlignment="1">
      <alignment horizontal="center" vertical="center" textRotation="90" wrapText="1"/>
    </xf>
    <xf numFmtId="0" fontId="55" fillId="35" borderId="141" xfId="232" applyFont="1" applyFill="1" applyBorder="1" applyAlignment="1">
      <alignment horizontal="center"/>
    </xf>
    <xf numFmtId="181" fontId="55" fillId="35" borderId="135" xfId="280" applyNumberFormat="1" applyFont="1" applyFill="1" applyBorder="1" applyAlignment="1" applyProtection="1">
      <alignment horizontal="center" vertical="center" wrapText="1"/>
    </xf>
    <xf numFmtId="181" fontId="55" fillId="35" borderId="140" xfId="280" applyNumberFormat="1" applyFont="1" applyFill="1" applyBorder="1" applyAlignment="1" applyProtection="1">
      <alignment horizontal="center" vertical="center" wrapText="1"/>
    </xf>
    <xf numFmtId="181" fontId="55" fillId="35" borderId="63" xfId="280" applyNumberFormat="1" applyFont="1" applyFill="1" applyBorder="1" applyAlignment="1" applyProtection="1">
      <alignment horizontal="center" vertical="center" wrapText="1"/>
    </xf>
    <xf numFmtId="181" fontId="55" fillId="35" borderId="65" xfId="280" applyNumberFormat="1" applyFont="1" applyFill="1" applyBorder="1" applyAlignment="1" applyProtection="1">
      <alignment horizontal="center" vertical="center" wrapText="1"/>
    </xf>
    <xf numFmtId="0" fontId="55" fillId="35" borderId="172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6" fillId="0" borderId="98" xfId="232" applyFont="1" applyBorder="1" applyAlignment="1" applyProtection="1">
      <alignment horizontal="center"/>
      <protection locked="0"/>
    </xf>
    <xf numFmtId="164" fontId="67" fillId="0" borderId="95" xfId="282" applyNumberFormat="1" applyFont="1" applyBorder="1" applyAlignment="1" applyProtection="1">
      <alignment horizontal="center"/>
      <protection locked="0"/>
    </xf>
    <xf numFmtId="0" fontId="66" fillId="0" borderId="88" xfId="232" applyFont="1" applyBorder="1" applyAlignment="1" applyProtection="1">
      <alignment horizontal="center"/>
      <protection locked="0"/>
    </xf>
    <xf numFmtId="164" fontId="67" fillId="0" borderId="93" xfId="282" applyNumberFormat="1" applyFont="1" applyBorder="1" applyAlignment="1" applyProtection="1">
      <alignment horizontal="center"/>
      <protection locked="0"/>
    </xf>
    <xf numFmtId="0" fontId="66" fillId="0" borderId="89" xfId="232" applyFont="1" applyBorder="1" applyAlignment="1" applyProtection="1">
      <alignment horizontal="center"/>
      <protection locked="0"/>
    </xf>
    <xf numFmtId="164" fontId="67" fillId="0" borderId="94" xfId="282" applyNumberFormat="1" applyFont="1" applyBorder="1" applyAlignment="1" applyProtection="1">
      <alignment horizontal="center"/>
      <protection locked="0"/>
    </xf>
    <xf numFmtId="0" fontId="66" fillId="0" borderId="90" xfId="232" applyFont="1" applyBorder="1" applyAlignment="1" applyProtection="1">
      <alignment horizontal="center"/>
      <protection locked="0"/>
    </xf>
    <xf numFmtId="0" fontId="66" fillId="0" borderId="91" xfId="232" applyFont="1" applyBorder="1" applyAlignment="1" applyProtection="1">
      <alignment horizontal="center"/>
      <protection locked="0"/>
    </xf>
    <xf numFmtId="0" fontId="66" fillId="0" borderId="104" xfId="232" applyFont="1" applyBorder="1" applyAlignment="1" applyProtection="1">
      <alignment horizontal="center"/>
      <protection locked="0"/>
    </xf>
    <xf numFmtId="164" fontId="67" fillId="0" borderId="102" xfId="282" applyNumberFormat="1" applyFont="1" applyBorder="1" applyAlignment="1" applyProtection="1">
      <alignment horizontal="center"/>
      <protection locked="0"/>
    </xf>
    <xf numFmtId="0" fontId="66" fillId="0" borderId="105" xfId="232" applyFont="1" applyBorder="1" applyAlignment="1" applyProtection="1">
      <alignment horizontal="center"/>
      <protection locked="0"/>
    </xf>
    <xf numFmtId="164" fontId="67" fillId="0" borderId="105" xfId="282" applyNumberFormat="1" applyFont="1" applyBorder="1" applyAlignment="1" applyProtection="1">
      <alignment horizontal="center"/>
      <protection locked="0"/>
    </xf>
    <xf numFmtId="0" fontId="66" fillId="0" borderId="103" xfId="232" applyFont="1" applyBorder="1" applyAlignment="1" applyProtection="1">
      <alignment horizontal="center"/>
      <protection locked="0"/>
    </xf>
    <xf numFmtId="164" fontId="67" fillId="0" borderId="92" xfId="282" applyNumberFormat="1" applyFont="1" applyBorder="1" applyAlignment="1" applyProtection="1">
      <alignment horizontal="center"/>
      <protection locked="0"/>
    </xf>
    <xf numFmtId="164" fontId="67" fillId="0" borderId="96" xfId="282" applyNumberFormat="1" applyFont="1" applyBorder="1" applyAlignment="1" applyProtection="1">
      <alignment horizontal="center"/>
      <protection locked="0"/>
    </xf>
    <xf numFmtId="0" fontId="54" fillId="0" borderId="80" xfId="0" applyFont="1" applyBorder="1" applyAlignment="1" applyProtection="1">
      <alignment horizontal="center" vertical="center" wrapText="1"/>
      <protection locked="0"/>
    </xf>
    <xf numFmtId="0" fontId="54" fillId="0" borderId="61" xfId="0" applyFont="1" applyBorder="1" applyAlignment="1" applyProtection="1">
      <alignment horizontal="center" vertical="center" wrapText="1"/>
      <protection locked="0"/>
    </xf>
    <xf numFmtId="0" fontId="54" fillId="0" borderId="61" xfId="0" applyFont="1" applyBorder="1" applyAlignment="1" applyProtection="1">
      <alignment horizontal="center" wrapText="1"/>
      <protection locked="0"/>
    </xf>
    <xf numFmtId="0" fontId="54" fillId="0" borderId="62" xfId="0" applyFont="1" applyBorder="1" applyAlignment="1" applyProtection="1">
      <alignment horizontal="center" wrapText="1"/>
      <protection locked="0"/>
    </xf>
    <xf numFmtId="181" fontId="54" fillId="0" borderId="63" xfId="280" applyNumberFormat="1" applyFont="1" applyFill="1" applyBorder="1" applyAlignment="1" applyProtection="1">
      <alignment horizontal="center" wrapText="1"/>
      <protection locked="0"/>
    </xf>
    <xf numFmtId="181" fontId="54" fillId="0" borderId="64" xfId="280" applyNumberFormat="1" applyFont="1" applyFill="1" applyBorder="1" applyAlignment="1" applyProtection="1">
      <alignment horizontal="center" wrapText="1"/>
      <protection locked="0"/>
    </xf>
    <xf numFmtId="181" fontId="54" fillId="0" borderId="61" xfId="280" applyNumberFormat="1" applyFont="1" applyFill="1" applyBorder="1" applyAlignment="1" applyProtection="1">
      <alignment horizontal="center" wrapText="1"/>
      <protection locked="0"/>
    </xf>
    <xf numFmtId="181" fontId="54" fillId="0" borderId="65" xfId="280" applyNumberFormat="1" applyFont="1" applyFill="1" applyBorder="1" applyAlignment="1" applyProtection="1">
      <alignment horizontal="center" wrapText="1"/>
      <protection locked="0"/>
    </xf>
    <xf numFmtId="181" fontId="54" fillId="0" borderId="107" xfId="280" applyNumberFormat="1" applyFont="1" applyFill="1" applyBorder="1" applyAlignment="1" applyProtection="1">
      <alignment horizontal="center" wrapText="1"/>
      <protection locked="0"/>
    </xf>
    <xf numFmtId="181" fontId="54" fillId="0" borderId="62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0" fontId="55" fillId="0" borderId="0" xfId="0" applyFont="1" applyBorder="1" applyProtection="1">
      <protection locked="0"/>
    </xf>
    <xf numFmtId="182" fontId="54" fillId="0" borderId="0" xfId="0" applyNumberFormat="1" applyFont="1" applyBorder="1" applyAlignment="1" applyProtection="1">
      <alignment horizontal="right"/>
      <protection locked="0"/>
    </xf>
    <xf numFmtId="0" fontId="60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horizontal="left"/>
    </xf>
    <xf numFmtId="0" fontId="55" fillId="35" borderId="107" xfId="0" applyFont="1" applyFill="1" applyBorder="1" applyAlignment="1">
      <alignment horizontal="right" vertical="center" wrapText="1"/>
    </xf>
    <xf numFmtId="0" fontId="55" fillId="35" borderId="142" xfId="0" applyFont="1" applyFill="1" applyBorder="1" applyAlignment="1">
      <alignment horizontal="right" vertical="center" wrapText="1"/>
    </xf>
    <xf numFmtId="0" fontId="55" fillId="31" borderId="132" xfId="0" applyFont="1" applyFill="1" applyBorder="1" applyAlignment="1">
      <alignment horizontal="center" vertical="center" wrapText="1"/>
    </xf>
    <xf numFmtId="0" fontId="55" fillId="31" borderId="75" xfId="0" applyFont="1" applyFill="1" applyBorder="1" applyAlignment="1">
      <alignment horizontal="center" vertical="center" wrapText="1"/>
    </xf>
    <xf numFmtId="0" fontId="55" fillId="31" borderId="133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32" xfId="0" applyFont="1" applyFill="1" applyBorder="1" applyAlignment="1">
      <alignment horizontal="center" vertical="center" wrapText="1"/>
    </xf>
    <xf numFmtId="0" fontId="55" fillId="34" borderId="75" xfId="0" applyFont="1" applyFill="1" applyBorder="1" applyAlignment="1">
      <alignment horizontal="center" vertical="center" wrapText="1"/>
    </xf>
    <xf numFmtId="0" fontId="55" fillId="34" borderId="134" xfId="0" applyFont="1" applyFill="1" applyBorder="1" applyAlignment="1">
      <alignment horizontal="center" vertical="center" wrapText="1"/>
    </xf>
    <xf numFmtId="183" fontId="71" fillId="0" borderId="131" xfId="282" applyNumberFormat="1" applyFont="1" applyBorder="1" applyAlignment="1">
      <alignment horizontal="center" vertical="center" wrapText="1"/>
    </xf>
    <xf numFmtId="183" fontId="71" fillId="0" borderId="129" xfId="282" applyNumberFormat="1" applyFont="1" applyBorder="1" applyAlignment="1">
      <alignment horizontal="center" vertical="center" wrapText="1"/>
    </xf>
    <xf numFmtId="183" fontId="71" fillId="0" borderId="130" xfId="282" applyNumberFormat="1" applyFont="1" applyBorder="1" applyAlignment="1">
      <alignment horizontal="center" vertical="center" wrapText="1"/>
    </xf>
    <xf numFmtId="183" fontId="71" fillId="0" borderId="128" xfId="282" applyNumberFormat="1" applyFont="1" applyBorder="1" applyAlignment="1">
      <alignment horizontal="center" vertical="center" wrapText="1"/>
    </xf>
    <xf numFmtId="0" fontId="55" fillId="0" borderId="81" xfId="0" applyFont="1" applyBorder="1" applyAlignment="1">
      <alignment horizontal="center" vertical="center" textRotation="90" wrapText="1"/>
    </xf>
    <xf numFmtId="0" fontId="55" fillId="0" borderId="66" xfId="0" applyFont="1" applyBorder="1" applyAlignment="1">
      <alignment horizontal="center" vertical="center" textRotation="90" wrapText="1"/>
    </xf>
    <xf numFmtId="0" fontId="55" fillId="0" borderId="135" xfId="0" applyFont="1" applyBorder="1" applyAlignment="1">
      <alignment horizontal="center" vertical="center" textRotation="90" wrapText="1"/>
    </xf>
    <xf numFmtId="0" fontId="55" fillId="0" borderId="136" xfId="0" applyFont="1" applyBorder="1" applyAlignment="1">
      <alignment horizontal="center" vertical="center" textRotation="90" wrapText="1"/>
    </xf>
    <xf numFmtId="183" fontId="71" fillId="0" borderId="126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8" borderId="132" xfId="0" applyFont="1" applyFill="1" applyBorder="1" applyAlignment="1">
      <alignment horizontal="center" vertical="center"/>
    </xf>
    <xf numFmtId="0" fontId="55" fillId="28" borderId="75" xfId="0" applyFont="1" applyFill="1" applyBorder="1" applyAlignment="1">
      <alignment horizontal="center" vertical="center"/>
    </xf>
    <xf numFmtId="0" fontId="55" fillId="28" borderId="133" xfId="0" applyFont="1" applyFill="1" applyBorder="1" applyAlignment="1">
      <alignment horizontal="center" vertical="center"/>
    </xf>
    <xf numFmtId="0" fontId="55" fillId="29" borderId="134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7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8" xfId="0" applyFont="1" applyBorder="1" applyAlignment="1">
      <alignment vertical="center" wrapText="1"/>
    </xf>
    <xf numFmtId="0" fontId="54" fillId="0" borderId="79" xfId="0" applyFont="1" applyBorder="1" applyAlignment="1">
      <alignment vertical="center" wrapText="1"/>
    </xf>
    <xf numFmtId="0" fontId="54" fillId="0" borderId="71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1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5" fillId="0" borderId="81" xfId="0" applyFont="1" applyBorder="1" applyAlignment="1" applyProtection="1">
      <alignment horizontal="center" vertical="center" textRotation="90" wrapText="1"/>
      <protection locked="0"/>
    </xf>
    <xf numFmtId="0" fontId="65" fillId="0" borderId="66" xfId="0" applyFont="1" applyBorder="1" applyAlignment="1" applyProtection="1">
      <alignment horizontal="center" vertical="center" textRotation="90" wrapText="1"/>
      <protection locked="0"/>
    </xf>
    <xf numFmtId="183" fontId="66" fillId="0" borderId="97" xfId="282" applyNumberFormat="1" applyFont="1" applyBorder="1" applyAlignment="1" applyProtection="1">
      <alignment horizontal="center" vertical="center" wrapText="1"/>
      <protection locked="0"/>
    </xf>
    <xf numFmtId="183" fontId="66" fillId="0" borderId="82" xfId="282" applyNumberFormat="1" applyFont="1" applyBorder="1" applyAlignment="1" applyProtection="1">
      <alignment horizontal="center" vertical="center" wrapText="1"/>
      <protection locked="0"/>
    </xf>
    <xf numFmtId="183" fontId="66" fillId="0" borderId="83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183" fontId="66" fillId="0" borderId="85" xfId="282" applyNumberFormat="1" applyFont="1" applyBorder="1" applyAlignment="1" applyProtection="1">
      <alignment horizontal="center" vertical="center" wrapText="1"/>
      <protection locked="0"/>
    </xf>
    <xf numFmtId="183" fontId="66" fillId="0" borderId="86" xfId="282" applyNumberFormat="1" applyFont="1" applyBorder="1" applyAlignment="1" applyProtection="1">
      <alignment horizontal="center" vertical="center" wrapText="1"/>
      <protection locked="0"/>
    </xf>
    <xf numFmtId="0" fontId="59" fillId="0" borderId="0" xfId="0" applyFont="1" applyBorder="1" applyAlignment="1" applyProtection="1">
      <alignment horizontal="left"/>
    </xf>
    <xf numFmtId="0" fontId="56" fillId="0" borderId="0" xfId="0" applyFont="1" applyBorder="1" applyAlignment="1" applyProtection="1">
      <alignment horizontal="left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0" fontId="64" fillId="0" borderId="86" xfId="232" applyFont="1" applyBorder="1" applyAlignment="1" applyProtection="1">
      <alignment horizontal="center" vertical="center" wrapText="1"/>
      <protection locked="0"/>
    </xf>
    <xf numFmtId="0" fontId="64" fillId="0" borderId="82" xfId="232" applyFont="1" applyBorder="1" applyAlignment="1" applyProtection="1">
      <alignment horizontal="center" vertical="center" wrapText="1"/>
      <protection locked="0"/>
    </xf>
    <xf numFmtId="0" fontId="64" fillId="0" borderId="85" xfId="232" applyFont="1" applyBorder="1" applyAlignment="1" applyProtection="1">
      <alignment horizontal="center" vertical="center" wrapText="1"/>
      <protection locked="0"/>
    </xf>
    <xf numFmtId="0" fontId="64" fillId="0" borderId="87" xfId="232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5" fillId="0" borderId="0" xfId="0" applyFont="1" applyBorder="1" applyAlignment="1" applyProtection="1">
      <alignment horizontal="center" vertical="center" wrapText="1"/>
    </xf>
    <xf numFmtId="0" fontId="69" fillId="25" borderId="122" xfId="0" applyFont="1" applyFill="1" applyBorder="1" applyAlignment="1" applyProtection="1">
      <alignment horizontal="center" vertical="center" wrapText="1"/>
    </xf>
    <xf numFmtId="0" fontId="69" fillId="25" borderId="10" xfId="0" applyFont="1" applyFill="1" applyBorder="1" applyAlignment="1" applyProtection="1">
      <alignment horizontal="center" vertical="center" wrapText="1"/>
    </xf>
    <xf numFmtId="0" fontId="69" fillId="25" borderId="123" xfId="0" applyFont="1" applyFill="1" applyBorder="1" applyAlignment="1" applyProtection="1">
      <alignment horizontal="center" vertical="center" wrapText="1"/>
    </xf>
    <xf numFmtId="0" fontId="69" fillId="25" borderId="110" xfId="0" applyFont="1" applyFill="1" applyBorder="1" applyAlignment="1" applyProtection="1">
      <alignment horizontal="center" vertical="center" wrapText="1"/>
    </xf>
    <xf numFmtId="0" fontId="69" fillId="25" borderId="116" xfId="0" applyFont="1" applyFill="1" applyBorder="1" applyAlignment="1" applyProtection="1">
      <alignment horizontal="center" vertical="center" wrapText="1"/>
    </xf>
    <xf numFmtId="0" fontId="55" fillId="27" borderId="110" xfId="0" applyFont="1" applyFill="1" applyBorder="1" applyAlignment="1" applyProtection="1">
      <alignment horizontal="center" vertical="center" wrapText="1"/>
    </xf>
    <xf numFmtId="0" fontId="55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5" fillId="31" borderId="117" xfId="0" applyFont="1" applyFill="1" applyBorder="1" applyAlignment="1" applyProtection="1">
      <alignment horizontal="center" vertical="center" wrapText="1"/>
    </xf>
    <xf numFmtId="0" fontId="55" fillId="25" borderId="108" xfId="0" applyFont="1" applyFill="1" applyBorder="1" applyAlignment="1" applyProtection="1">
      <alignment horizontal="center" vertical="center" wrapText="1"/>
    </xf>
    <xf numFmtId="0" fontId="55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5" fillId="25" borderId="118" xfId="0" applyFont="1" applyFill="1" applyBorder="1" applyAlignment="1" applyProtection="1">
      <alignment horizontal="center" vertical="center" wrapText="1"/>
    </xf>
    <xf numFmtId="0" fontId="55" fillId="25" borderId="119" xfId="0" applyFont="1" applyFill="1" applyBorder="1" applyAlignment="1" applyProtection="1">
      <alignment horizontal="center" vertical="center" wrapText="1"/>
    </xf>
    <xf numFmtId="0" fontId="55" fillId="25" borderId="120" xfId="0" applyFont="1" applyFill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70" fillId="0" borderId="123" xfId="0" applyFont="1" applyBorder="1" applyAlignment="1" applyProtection="1">
      <alignment horizontal="center" vertical="center" wrapText="1"/>
    </xf>
    <xf numFmtId="0" fontId="55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8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5" fillId="25" borderId="121" xfId="0" applyFont="1" applyFill="1" applyBorder="1" applyAlignment="1" applyProtection="1">
      <alignment horizontal="center" vertical="center" wrapText="1"/>
    </xf>
    <xf numFmtId="0" fontId="55" fillId="25" borderId="111" xfId="0" applyFont="1" applyFill="1" applyBorder="1" applyAlignment="1" applyProtection="1">
      <alignment horizontal="center" vertical="center" wrapText="1"/>
    </xf>
    <xf numFmtId="0" fontId="55" fillId="27" borderId="111" xfId="0" applyFont="1" applyFill="1" applyBorder="1" applyAlignment="1" applyProtection="1">
      <alignment horizontal="center" vertical="center" wrapText="1"/>
    </xf>
    <xf numFmtId="0" fontId="55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5" fillId="25" borderId="117" xfId="0" applyFont="1" applyFill="1" applyBorder="1" applyAlignment="1" applyProtection="1">
      <alignment horizontal="center" vertical="center" wrapText="1"/>
    </xf>
    <xf numFmtId="0" fontId="55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5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5" fillId="25" borderId="99" xfId="0" applyFont="1" applyFill="1" applyBorder="1" applyAlignment="1" applyProtection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75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6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9" fillId="24" borderId="70" xfId="0" applyFont="1" applyFill="1" applyBorder="1" applyAlignment="1">
      <alignment horizontal="center" vertical="center" wrapText="1"/>
    </xf>
    <xf numFmtId="0" fontId="59" fillId="24" borderId="73" xfId="0" applyFont="1" applyFill="1" applyBorder="1" applyAlignment="1">
      <alignment horizontal="center" vertical="center" wrapText="1"/>
    </xf>
    <xf numFmtId="0" fontId="56" fillId="0" borderId="72" xfId="0" applyFont="1" applyBorder="1" applyAlignment="1">
      <alignment horizontal="left" vertical="center" wrapText="1"/>
    </xf>
    <xf numFmtId="0" fontId="56" fillId="0" borderId="70" xfId="0" applyFont="1" applyBorder="1" applyAlignment="1">
      <alignment horizontal="left" vertical="center" wrapText="1"/>
    </xf>
    <xf numFmtId="0" fontId="56" fillId="0" borderId="73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1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</cellXfs>
  <cellStyles count="4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396" builtinId="30" customBuiltin="1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1 5" xfId="435"/>
    <cellStyle name="20% - Ênfase2" xfId="400" builtinId="34" customBuiltin="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2 5" xfId="437"/>
    <cellStyle name="20% - Ênfase3" xfId="404" builtinId="38" customBuiltin="1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3 5" xfId="439"/>
    <cellStyle name="20% - Ênfase4" xfId="408" builtinId="42" customBuiltin="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4 5" xfId="441"/>
    <cellStyle name="20% - Ênfase5" xfId="412" builtinId="46" customBuiltin="1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5 5" xfId="443"/>
    <cellStyle name="20% - Ênfase6" xfId="416" builtinId="50" customBuiltin="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20% - Ênfase6 5" xfId="445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" xfId="397" builtinId="31" customBuiltin="1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1 5" xfId="436"/>
    <cellStyle name="40% - Ênfase2" xfId="401" builtinId="35" customBuiltin="1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2 5" xfId="438"/>
    <cellStyle name="40% - Ênfase3" xfId="405" builtinId="39" customBuiltin="1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3 5" xfId="440"/>
    <cellStyle name="40% - Ênfase4" xfId="409" builtinId="43" customBuiltin="1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4 5" xfId="442"/>
    <cellStyle name="40% - Ênfase5" xfId="413" builtinId="47" customBuiltin="1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5 5" xfId="444"/>
    <cellStyle name="40% - Ênfase6" xfId="417" builtinId="51" customBuiltin="1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40% - Ênfase6 5" xfId="446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" xfId="398" builtinId="32" customBuiltin="1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" xfId="402" builtinId="36" customBuiltin="1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" xfId="406" builtinId="40" customBuiltin="1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" xfId="410" builtinId="44" customBuiltin="1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" xfId="414" builtinId="48" customBuiltin="1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" xfId="418" builtinId="52" customBuiltin="1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" xfId="384" builtinId="26" customBuiltin="1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" xfId="389" builtinId="22" customBuiltin="1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" xfId="391" builtinId="23" customBuiltin="1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" xfId="390" builtinId="24" customBuiltin="1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" xfId="395" builtinId="29" customBuiltin="1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" xfId="399" builtinId="33" customBuiltin="1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" xfId="403" builtinId="37" customBuiltin="1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" xfId="407" builtinId="41" customBuiltin="1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" xfId="411" builtinId="45" customBuiltin="1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" xfId="415" builtinId="49" customBuiltin="1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" xfId="387" builtinId="20" customBuiltin="1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yperlink 2" xfId="427"/>
    <cellStyle name="Incorreto" xfId="385" builtinId="27" customBuiltin="1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" xfId="386" builtinId="28" customBuiltin="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419"/>
    <cellStyle name="Normal 15" xfId="424"/>
    <cellStyle name="Normal 15 2" xfId="447"/>
    <cellStyle name="Normal 16" xfId="433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2 2" xfId="428"/>
    <cellStyle name="Normal 3 3" xfId="426"/>
    <cellStyle name="Normal 3 3 2" xfId="450"/>
    <cellStyle name="Normal 3_05_Impactos_Demais PLs_2013_Dados CNJ de jul-12" xfId="243"/>
    <cellStyle name="Normal 4" xfId="244"/>
    <cellStyle name="Normal 4 2" xfId="429"/>
    <cellStyle name="Normal 5" xfId="245"/>
    <cellStyle name="Normal 5 2" xfId="430"/>
    <cellStyle name="Normal 6" xfId="246"/>
    <cellStyle name="Normal 6 2" xfId="432"/>
    <cellStyle name="Normal 6 3" xfId="431"/>
    <cellStyle name="Normal 7" xfId="247"/>
    <cellStyle name="Normal 7 2" xfId="425"/>
    <cellStyle name="Normal 7 3" xfId="448"/>
    <cellStyle name="Normal 8" xfId="248"/>
    <cellStyle name="Normal 8 2" xfId="452"/>
    <cellStyle name="Normal 8 3" xfId="451"/>
    <cellStyle name="Normal 8 4" xfId="449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a 5" xfId="421"/>
    <cellStyle name="Nota 6" xfId="420"/>
    <cellStyle name="Nota 7" xfId="43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" xfId="388" builtinId="21" customBuiltin="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2 10" xfId="422"/>
    <cellStyle name="Separador de milhares 2 2 2 2 2" xfId="42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" xfId="392" builtinId="11" customBuiltin="1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" xfId="393" builtinId="53" customBuiltin="1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" xfId="379" builtinId="15" customBuiltin="1"/>
    <cellStyle name="Título 1" xfId="380" builtinId="16" customBuiltin="1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" xfId="381" builtinId="17" customBuiltin="1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" xfId="382" builtinId="18" customBuiltin="1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" xfId="383" builtinId="19" customBuiltin="1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" xfId="394" builtinId="25" customBuiltin="1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abSelected="1" workbookViewId="0">
      <selection activeCell="D19" sqref="D1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12.75" customHeight="1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29" t="s">
        <v>194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30" t="s">
        <v>197</v>
      </c>
      <c r="M5" s="330"/>
    </row>
    <row r="6" spans="1:13" ht="12.75" customHeight="1" thickTop="1">
      <c r="A6" s="310" t="s">
        <v>4</v>
      </c>
      <c r="B6" s="311"/>
      <c r="C6" s="311"/>
      <c r="D6" s="312"/>
      <c r="E6" s="316" t="s">
        <v>5</v>
      </c>
      <c r="F6" s="317"/>
      <c r="G6" s="317"/>
      <c r="H6" s="317"/>
      <c r="I6" s="318"/>
      <c r="J6" s="331" t="s">
        <v>6</v>
      </c>
      <c r="K6" s="332"/>
      <c r="L6" s="333"/>
      <c r="M6" s="334" t="s">
        <v>7</v>
      </c>
    </row>
    <row r="7" spans="1:13" ht="21" customHeight="1">
      <c r="A7" s="313"/>
      <c r="B7" s="314"/>
      <c r="C7" s="314"/>
      <c r="D7" s="315"/>
      <c r="E7" s="336" t="s">
        <v>8</v>
      </c>
      <c r="F7" s="337"/>
      <c r="G7" s="337"/>
      <c r="H7" s="337" t="s">
        <v>9</v>
      </c>
      <c r="I7" s="338" t="s">
        <v>10</v>
      </c>
      <c r="J7" s="336" t="s">
        <v>11</v>
      </c>
      <c r="K7" s="337" t="s">
        <v>12</v>
      </c>
      <c r="L7" s="339" t="s">
        <v>10</v>
      </c>
      <c r="M7" s="335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37"/>
      <c r="I8" s="338"/>
      <c r="J8" s="336"/>
      <c r="K8" s="337"/>
      <c r="L8" s="339"/>
      <c r="M8" s="335"/>
    </row>
    <row r="9" spans="1:13" s="7" customFormat="1" ht="12.75" customHeight="1">
      <c r="A9" s="325" t="s">
        <v>148</v>
      </c>
      <c r="B9" s="323" t="s">
        <v>152</v>
      </c>
      <c r="C9" s="319" t="s">
        <v>149</v>
      </c>
      <c r="D9" s="167">
        <v>13</v>
      </c>
      <c r="E9" s="168">
        <v>1199</v>
      </c>
      <c r="F9" s="169"/>
      <c r="G9" s="235">
        <f>E9+F9</f>
        <v>1199</v>
      </c>
      <c r="H9" s="231"/>
      <c r="I9" s="235">
        <f>G9+H9</f>
        <v>1199</v>
      </c>
      <c r="J9" s="168">
        <v>651</v>
      </c>
      <c r="K9" s="169">
        <v>117</v>
      </c>
      <c r="L9" s="247">
        <f>J9+K9</f>
        <v>768</v>
      </c>
      <c r="M9" s="188">
        <v>131</v>
      </c>
    </row>
    <row r="10" spans="1:13" s="7" customFormat="1" ht="12.75" customHeight="1">
      <c r="A10" s="326"/>
      <c r="B10" s="324"/>
      <c r="C10" s="320"/>
      <c r="D10" s="170">
        <v>12</v>
      </c>
      <c r="E10" s="171">
        <v>143</v>
      </c>
      <c r="F10" s="172"/>
      <c r="G10" s="236">
        <f t="shared" ref="G10:G33" si="0">E10+F10</f>
        <v>143</v>
      </c>
      <c r="H10" s="232"/>
      <c r="I10" s="236">
        <f t="shared" ref="I10:I49" si="1">G10+H10</f>
        <v>143</v>
      </c>
      <c r="J10" s="171">
        <v>2</v>
      </c>
      <c r="K10" s="172">
        <v>2</v>
      </c>
      <c r="L10" s="248">
        <f t="shared" ref="L10:L49" si="2">J10+K10</f>
        <v>4</v>
      </c>
      <c r="M10" s="189">
        <v>2</v>
      </c>
    </row>
    <row r="11" spans="1:13" s="7" customFormat="1" ht="12.75" customHeight="1">
      <c r="A11" s="326"/>
      <c r="B11" s="324"/>
      <c r="C11" s="321"/>
      <c r="D11" s="173">
        <v>11</v>
      </c>
      <c r="E11" s="174">
        <v>135</v>
      </c>
      <c r="F11" s="175"/>
      <c r="G11" s="237">
        <f t="shared" si="0"/>
        <v>135</v>
      </c>
      <c r="H11" s="232"/>
      <c r="I11" s="237">
        <f t="shared" si="1"/>
        <v>135</v>
      </c>
      <c r="J11" s="174">
        <v>1</v>
      </c>
      <c r="K11" s="175">
        <v>0</v>
      </c>
      <c r="L11" s="249">
        <f t="shared" si="2"/>
        <v>1</v>
      </c>
      <c r="M11" s="190">
        <v>0</v>
      </c>
    </row>
    <row r="12" spans="1:13" s="7" customFormat="1" ht="12.75" customHeight="1">
      <c r="A12" s="326"/>
      <c r="B12" s="324"/>
      <c r="C12" s="322" t="s">
        <v>150</v>
      </c>
      <c r="D12" s="167">
        <v>10</v>
      </c>
      <c r="E12" s="168">
        <v>134</v>
      </c>
      <c r="F12" s="169"/>
      <c r="G12" s="235">
        <f t="shared" si="0"/>
        <v>134</v>
      </c>
      <c r="H12" s="232"/>
      <c r="I12" s="235">
        <f t="shared" si="1"/>
        <v>134</v>
      </c>
      <c r="J12" s="168">
        <v>1</v>
      </c>
      <c r="K12" s="169">
        <v>1</v>
      </c>
      <c r="L12" s="247">
        <f t="shared" si="2"/>
        <v>2</v>
      </c>
      <c r="M12" s="188">
        <v>1</v>
      </c>
    </row>
    <row r="13" spans="1:13" s="7" customFormat="1" ht="12.75" customHeight="1">
      <c r="A13" s="326"/>
      <c r="B13" s="324"/>
      <c r="C13" s="320"/>
      <c r="D13" s="170">
        <v>9</v>
      </c>
      <c r="E13" s="171">
        <v>187</v>
      </c>
      <c r="F13" s="172"/>
      <c r="G13" s="236">
        <f t="shared" si="0"/>
        <v>187</v>
      </c>
      <c r="H13" s="232"/>
      <c r="I13" s="236">
        <f t="shared" si="1"/>
        <v>187</v>
      </c>
      <c r="J13" s="171">
        <v>0</v>
      </c>
      <c r="K13" s="172">
        <v>1</v>
      </c>
      <c r="L13" s="248">
        <f t="shared" si="2"/>
        <v>1</v>
      </c>
      <c r="M13" s="189">
        <v>1</v>
      </c>
    </row>
    <row r="14" spans="1:13" s="7" customFormat="1" ht="12.75" customHeight="1">
      <c r="A14" s="326"/>
      <c r="B14" s="324"/>
      <c r="C14" s="320"/>
      <c r="D14" s="170">
        <v>8</v>
      </c>
      <c r="E14" s="171">
        <v>124</v>
      </c>
      <c r="F14" s="172"/>
      <c r="G14" s="236">
        <f t="shared" si="0"/>
        <v>124</v>
      </c>
      <c r="H14" s="232"/>
      <c r="I14" s="236">
        <f t="shared" si="1"/>
        <v>124</v>
      </c>
      <c r="J14" s="171">
        <v>1</v>
      </c>
      <c r="K14" s="172">
        <v>0</v>
      </c>
      <c r="L14" s="248">
        <f t="shared" si="2"/>
        <v>1</v>
      </c>
      <c r="M14" s="189">
        <v>0</v>
      </c>
    </row>
    <row r="15" spans="1:13" s="7" customFormat="1" ht="12.75" customHeight="1">
      <c r="A15" s="326"/>
      <c r="B15" s="324"/>
      <c r="C15" s="320"/>
      <c r="D15" s="176">
        <v>7</v>
      </c>
      <c r="E15" s="177">
        <v>28</v>
      </c>
      <c r="F15" s="178"/>
      <c r="G15" s="238">
        <f t="shared" si="0"/>
        <v>28</v>
      </c>
      <c r="H15" s="232"/>
      <c r="I15" s="238">
        <f t="shared" si="1"/>
        <v>28</v>
      </c>
      <c r="J15" s="177">
        <v>1</v>
      </c>
      <c r="K15" s="178">
        <v>2</v>
      </c>
      <c r="L15" s="250">
        <f t="shared" si="2"/>
        <v>3</v>
      </c>
      <c r="M15" s="191">
        <v>4</v>
      </c>
    </row>
    <row r="16" spans="1:13" s="7" customFormat="1" ht="12.75" customHeight="1">
      <c r="A16" s="326"/>
      <c r="B16" s="324"/>
      <c r="C16" s="321"/>
      <c r="D16" s="173">
        <v>6</v>
      </c>
      <c r="E16" s="174">
        <v>67</v>
      </c>
      <c r="F16" s="175"/>
      <c r="G16" s="237">
        <f t="shared" si="0"/>
        <v>67</v>
      </c>
      <c r="H16" s="232"/>
      <c r="I16" s="237">
        <f t="shared" si="1"/>
        <v>67</v>
      </c>
      <c r="J16" s="174">
        <v>1</v>
      </c>
      <c r="K16" s="175">
        <v>1</v>
      </c>
      <c r="L16" s="249">
        <f t="shared" si="2"/>
        <v>2</v>
      </c>
      <c r="M16" s="190">
        <v>1</v>
      </c>
    </row>
    <row r="17" spans="1:13" s="7" customFormat="1" ht="12.75" customHeight="1">
      <c r="A17" s="326"/>
      <c r="B17" s="324"/>
      <c r="C17" s="322" t="s">
        <v>151</v>
      </c>
      <c r="D17" s="167">
        <v>5</v>
      </c>
      <c r="E17" s="168">
        <v>93</v>
      </c>
      <c r="F17" s="169"/>
      <c r="G17" s="235">
        <f t="shared" si="0"/>
        <v>93</v>
      </c>
      <c r="H17" s="232"/>
      <c r="I17" s="235">
        <f t="shared" si="1"/>
        <v>93</v>
      </c>
      <c r="J17" s="168"/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26"/>
      <c r="B18" s="324"/>
      <c r="C18" s="320"/>
      <c r="D18" s="170">
        <v>4</v>
      </c>
      <c r="E18" s="171">
        <v>36</v>
      </c>
      <c r="F18" s="172"/>
      <c r="G18" s="236">
        <f t="shared" si="0"/>
        <v>36</v>
      </c>
      <c r="H18" s="232"/>
      <c r="I18" s="236">
        <f t="shared" si="1"/>
        <v>36</v>
      </c>
      <c r="J18" s="171"/>
      <c r="K18" s="172">
        <v>1</v>
      </c>
      <c r="L18" s="248">
        <f t="shared" si="2"/>
        <v>1</v>
      </c>
      <c r="M18" s="189">
        <v>1</v>
      </c>
    </row>
    <row r="19" spans="1:13" s="7" customFormat="1" ht="12.75" customHeight="1">
      <c r="A19" s="326"/>
      <c r="B19" s="324"/>
      <c r="C19" s="320"/>
      <c r="D19" s="170">
        <v>3</v>
      </c>
      <c r="E19" s="171"/>
      <c r="F19" s="172">
        <v>38</v>
      </c>
      <c r="G19" s="236">
        <f t="shared" si="0"/>
        <v>38</v>
      </c>
      <c r="H19" s="232"/>
      <c r="I19" s="236">
        <f t="shared" si="1"/>
        <v>38</v>
      </c>
      <c r="J19" s="171"/>
      <c r="K19" s="172">
        <v>1</v>
      </c>
      <c r="L19" s="248">
        <f t="shared" si="2"/>
        <v>1</v>
      </c>
      <c r="M19" s="189">
        <v>1</v>
      </c>
    </row>
    <row r="20" spans="1:13" s="7" customFormat="1" ht="12.75" customHeight="1">
      <c r="A20" s="326"/>
      <c r="B20" s="324"/>
      <c r="C20" s="320"/>
      <c r="D20" s="170">
        <v>2</v>
      </c>
      <c r="E20" s="177"/>
      <c r="F20" s="178">
        <v>83</v>
      </c>
      <c r="G20" s="238">
        <f t="shared" si="0"/>
        <v>83</v>
      </c>
      <c r="H20" s="232"/>
      <c r="I20" s="238">
        <f t="shared" si="1"/>
        <v>83</v>
      </c>
      <c r="J20" s="177"/>
      <c r="K20" s="178"/>
      <c r="L20" s="250">
        <f t="shared" si="2"/>
        <v>0</v>
      </c>
      <c r="M20" s="191"/>
    </row>
    <row r="21" spans="1:13" s="7" customFormat="1" ht="12.75" customHeight="1">
      <c r="A21" s="326"/>
      <c r="B21" s="324"/>
      <c r="C21" s="320"/>
      <c r="D21" s="176">
        <v>1</v>
      </c>
      <c r="E21" s="183"/>
      <c r="F21" s="184">
        <v>36</v>
      </c>
      <c r="G21" s="239">
        <f t="shared" si="0"/>
        <v>36</v>
      </c>
      <c r="H21" s="184">
        <v>37</v>
      </c>
      <c r="I21" s="239">
        <f t="shared" si="1"/>
        <v>73</v>
      </c>
      <c r="J21" s="183"/>
      <c r="K21" s="184"/>
      <c r="L21" s="251">
        <f t="shared" si="2"/>
        <v>0</v>
      </c>
      <c r="M21" s="194"/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2146</v>
      </c>
      <c r="F22" s="240">
        <f t="shared" ref="F22:M22" si="3">SUM(F9:F21)</f>
        <v>157</v>
      </c>
      <c r="G22" s="240">
        <f t="shared" si="3"/>
        <v>2303</v>
      </c>
      <c r="H22" s="244">
        <f t="shared" si="3"/>
        <v>37</v>
      </c>
      <c r="I22" s="240">
        <f t="shared" si="3"/>
        <v>2340</v>
      </c>
      <c r="J22" s="261">
        <f t="shared" si="3"/>
        <v>658</v>
      </c>
      <c r="K22" s="240">
        <f t="shared" si="3"/>
        <v>127</v>
      </c>
      <c r="L22" s="252">
        <f t="shared" si="3"/>
        <v>785</v>
      </c>
      <c r="M22" s="262">
        <f t="shared" si="3"/>
        <v>143</v>
      </c>
    </row>
    <row r="23" spans="1:13" s="7" customFormat="1" ht="12.75" customHeight="1">
      <c r="A23" s="325" t="s">
        <v>166</v>
      </c>
      <c r="B23" s="323" t="s">
        <v>167</v>
      </c>
      <c r="C23" s="319" t="s">
        <v>149</v>
      </c>
      <c r="D23" s="185">
        <v>13</v>
      </c>
      <c r="E23" s="179">
        <v>2056</v>
      </c>
      <c r="F23" s="180"/>
      <c r="G23" s="241">
        <f t="shared" si="0"/>
        <v>2056</v>
      </c>
      <c r="H23" s="231"/>
      <c r="I23" s="241">
        <f t="shared" si="1"/>
        <v>2056</v>
      </c>
      <c r="J23" s="179">
        <v>686</v>
      </c>
      <c r="K23" s="180">
        <v>132</v>
      </c>
      <c r="L23" s="253">
        <f t="shared" si="2"/>
        <v>818</v>
      </c>
      <c r="M23" s="192">
        <v>173</v>
      </c>
    </row>
    <row r="24" spans="1:13" s="7" customFormat="1" ht="12.75" customHeight="1">
      <c r="A24" s="326"/>
      <c r="B24" s="324"/>
      <c r="C24" s="320"/>
      <c r="D24" s="186">
        <v>12</v>
      </c>
      <c r="E24" s="181">
        <v>171</v>
      </c>
      <c r="F24" s="182"/>
      <c r="G24" s="242">
        <f t="shared" si="0"/>
        <v>171</v>
      </c>
      <c r="H24" s="232"/>
      <c r="I24" s="242">
        <f t="shared" si="1"/>
        <v>171</v>
      </c>
      <c r="J24" s="181">
        <v>2</v>
      </c>
      <c r="K24" s="182">
        <v>1</v>
      </c>
      <c r="L24" s="254">
        <f t="shared" si="2"/>
        <v>3</v>
      </c>
      <c r="M24" s="193">
        <v>1</v>
      </c>
    </row>
    <row r="25" spans="1:13" s="7" customFormat="1" ht="12.75" customHeight="1">
      <c r="A25" s="326"/>
      <c r="B25" s="324"/>
      <c r="C25" s="321"/>
      <c r="D25" s="187">
        <v>11</v>
      </c>
      <c r="E25" s="183">
        <v>163</v>
      </c>
      <c r="F25" s="184"/>
      <c r="G25" s="239">
        <f t="shared" si="0"/>
        <v>163</v>
      </c>
      <c r="H25" s="232"/>
      <c r="I25" s="239">
        <f t="shared" si="1"/>
        <v>163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26"/>
      <c r="B26" s="324"/>
      <c r="C26" s="322" t="s">
        <v>150</v>
      </c>
      <c r="D26" s="185">
        <v>10</v>
      </c>
      <c r="E26" s="179">
        <v>171</v>
      </c>
      <c r="F26" s="180"/>
      <c r="G26" s="241">
        <f t="shared" si="0"/>
        <v>171</v>
      </c>
      <c r="H26" s="232"/>
      <c r="I26" s="241">
        <f t="shared" si="1"/>
        <v>171</v>
      </c>
      <c r="J26" s="179">
        <v>4</v>
      </c>
      <c r="K26" s="180">
        <v>2</v>
      </c>
      <c r="L26" s="253">
        <f t="shared" si="2"/>
        <v>6</v>
      </c>
      <c r="M26" s="192">
        <v>2</v>
      </c>
    </row>
    <row r="27" spans="1:13" s="7" customFormat="1" ht="12.75" customHeight="1">
      <c r="A27" s="326"/>
      <c r="B27" s="324"/>
      <c r="C27" s="320"/>
      <c r="D27" s="186">
        <v>9</v>
      </c>
      <c r="E27" s="181">
        <v>241</v>
      </c>
      <c r="F27" s="182"/>
      <c r="G27" s="242">
        <f t="shared" si="0"/>
        <v>241</v>
      </c>
      <c r="H27" s="232"/>
      <c r="I27" s="242">
        <f t="shared" si="1"/>
        <v>241</v>
      </c>
      <c r="J27" s="181">
        <v>2</v>
      </c>
      <c r="K27" s="182">
        <v>1</v>
      </c>
      <c r="L27" s="254">
        <f t="shared" si="2"/>
        <v>3</v>
      </c>
      <c r="M27" s="193">
        <v>4</v>
      </c>
    </row>
    <row r="28" spans="1:13" s="7" customFormat="1" ht="12.75" customHeight="1">
      <c r="A28" s="326"/>
      <c r="B28" s="324"/>
      <c r="C28" s="320"/>
      <c r="D28" s="186">
        <v>8</v>
      </c>
      <c r="E28" s="181">
        <v>175</v>
      </c>
      <c r="F28" s="182"/>
      <c r="G28" s="242">
        <f t="shared" si="0"/>
        <v>175</v>
      </c>
      <c r="H28" s="232"/>
      <c r="I28" s="242">
        <f t="shared" si="1"/>
        <v>175</v>
      </c>
      <c r="J28" s="181">
        <v>3</v>
      </c>
      <c r="K28" s="182">
        <v>0</v>
      </c>
      <c r="L28" s="254">
        <f t="shared" si="2"/>
        <v>3</v>
      </c>
      <c r="M28" s="193">
        <v>0</v>
      </c>
    </row>
    <row r="29" spans="1:13" s="7" customFormat="1" ht="12.75" customHeight="1">
      <c r="A29" s="326"/>
      <c r="B29" s="324"/>
      <c r="C29" s="320"/>
      <c r="D29" s="186">
        <v>7</v>
      </c>
      <c r="E29" s="181">
        <v>89</v>
      </c>
      <c r="F29" s="182"/>
      <c r="G29" s="242">
        <f t="shared" si="0"/>
        <v>89</v>
      </c>
      <c r="H29" s="232"/>
      <c r="I29" s="242">
        <f t="shared" si="1"/>
        <v>89</v>
      </c>
      <c r="J29" s="181">
        <v>1</v>
      </c>
      <c r="K29" s="182">
        <v>2</v>
      </c>
      <c r="L29" s="254">
        <f t="shared" si="2"/>
        <v>3</v>
      </c>
      <c r="M29" s="193">
        <v>3</v>
      </c>
    </row>
    <row r="30" spans="1:13" s="7" customFormat="1" ht="12.75" customHeight="1">
      <c r="A30" s="326"/>
      <c r="B30" s="324"/>
      <c r="C30" s="321"/>
      <c r="D30" s="187">
        <v>6</v>
      </c>
      <c r="E30" s="183">
        <v>40</v>
      </c>
      <c r="F30" s="184"/>
      <c r="G30" s="239">
        <f t="shared" si="0"/>
        <v>40</v>
      </c>
      <c r="H30" s="232"/>
      <c r="I30" s="239">
        <f t="shared" si="1"/>
        <v>40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26"/>
      <c r="B31" s="324"/>
      <c r="C31" s="322" t="s">
        <v>151</v>
      </c>
      <c r="D31" s="185">
        <v>5</v>
      </c>
      <c r="E31" s="179">
        <v>75</v>
      </c>
      <c r="F31" s="180"/>
      <c r="G31" s="241">
        <f t="shared" si="0"/>
        <v>75</v>
      </c>
      <c r="H31" s="232"/>
      <c r="I31" s="241">
        <f t="shared" si="1"/>
        <v>75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26"/>
      <c r="B32" s="324"/>
      <c r="C32" s="320"/>
      <c r="D32" s="186">
        <v>4</v>
      </c>
      <c r="E32" s="181">
        <v>46</v>
      </c>
      <c r="F32" s="182"/>
      <c r="G32" s="242">
        <f t="shared" si="0"/>
        <v>46</v>
      </c>
      <c r="H32" s="232"/>
      <c r="I32" s="242">
        <f t="shared" si="1"/>
        <v>46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26"/>
      <c r="B33" s="324"/>
      <c r="C33" s="320"/>
      <c r="D33" s="186">
        <v>3</v>
      </c>
      <c r="E33" s="181"/>
      <c r="F33" s="182">
        <v>28</v>
      </c>
      <c r="G33" s="242">
        <f t="shared" si="0"/>
        <v>28</v>
      </c>
      <c r="H33" s="232"/>
      <c r="I33" s="242">
        <f t="shared" si="1"/>
        <v>28</v>
      </c>
      <c r="J33" s="181"/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26"/>
      <c r="B34" s="324"/>
      <c r="C34" s="320"/>
      <c r="D34" s="186">
        <v>2</v>
      </c>
      <c r="E34" s="195"/>
      <c r="F34" s="196">
        <v>82</v>
      </c>
      <c r="G34" s="243">
        <f>E34+F34</f>
        <v>82</v>
      </c>
      <c r="H34" s="233"/>
      <c r="I34" s="243">
        <f t="shared" si="1"/>
        <v>82</v>
      </c>
      <c r="J34" s="195"/>
      <c r="K34" s="196">
        <v>1</v>
      </c>
      <c r="L34" s="255">
        <f t="shared" si="2"/>
        <v>1</v>
      </c>
      <c r="M34" s="197">
        <v>3</v>
      </c>
    </row>
    <row r="35" spans="1:13" s="7" customFormat="1" ht="12.75" customHeight="1">
      <c r="A35" s="326"/>
      <c r="B35" s="324"/>
      <c r="C35" s="327"/>
      <c r="D35" s="187">
        <v>1</v>
      </c>
      <c r="E35" s="183"/>
      <c r="F35" s="184">
        <v>79</v>
      </c>
      <c r="G35" s="239">
        <f t="shared" ref="G35:G49" si="4">E35+F35</f>
        <v>79</v>
      </c>
      <c r="H35" s="198">
        <v>190</v>
      </c>
      <c r="I35" s="239">
        <f t="shared" si="1"/>
        <v>269</v>
      </c>
      <c r="J35" s="183">
        <v>1</v>
      </c>
      <c r="K35" s="184">
        <v>0</v>
      </c>
      <c r="L35" s="251">
        <f t="shared" si="2"/>
        <v>1</v>
      </c>
      <c r="M35" s="194"/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3227</v>
      </c>
      <c r="F36" s="240">
        <f t="shared" ref="F36" si="5">SUM(F23:F35)</f>
        <v>189</v>
      </c>
      <c r="G36" s="240">
        <f t="shared" ref="G36" si="6">SUM(G23:G35)</f>
        <v>3416</v>
      </c>
      <c r="H36" s="244">
        <f t="shared" ref="H36" si="7">SUM(H23:H35)</f>
        <v>190</v>
      </c>
      <c r="I36" s="240">
        <f t="shared" ref="I36" si="8">SUM(I23:I35)</f>
        <v>3606</v>
      </c>
      <c r="J36" s="261">
        <f t="shared" ref="J36" si="9">SUM(J23:J35)</f>
        <v>707</v>
      </c>
      <c r="K36" s="240">
        <f t="shared" ref="K36" si="10">SUM(K23:K35)</f>
        <v>143</v>
      </c>
      <c r="L36" s="252">
        <f t="shared" ref="L36" si="11">SUM(L23:L35)</f>
        <v>850</v>
      </c>
      <c r="M36" s="262">
        <f t="shared" ref="M36" si="12">SUM(M23:M35)</f>
        <v>194</v>
      </c>
    </row>
    <row r="37" spans="1:13" s="7" customFormat="1" ht="12.75" customHeight="1">
      <c r="A37" s="325" t="s">
        <v>168</v>
      </c>
      <c r="B37" s="323" t="s">
        <v>169</v>
      </c>
      <c r="C37" s="319" t="s">
        <v>149</v>
      </c>
      <c r="D37" s="167">
        <v>13</v>
      </c>
      <c r="E37" s="168"/>
      <c r="F37" s="169">
        <v>28</v>
      </c>
      <c r="G37" s="235">
        <f t="shared" si="4"/>
        <v>28</v>
      </c>
      <c r="H37" s="234"/>
      <c r="I37" s="235">
        <f t="shared" si="1"/>
        <v>28</v>
      </c>
      <c r="J37" s="168">
        <v>2</v>
      </c>
      <c r="K37" s="169">
        <v>1</v>
      </c>
      <c r="L37" s="247">
        <f t="shared" si="2"/>
        <v>3</v>
      </c>
      <c r="M37" s="188">
        <v>1</v>
      </c>
    </row>
    <row r="38" spans="1:13" s="7" customFormat="1" ht="12.75" customHeight="1">
      <c r="A38" s="326"/>
      <c r="B38" s="324"/>
      <c r="C38" s="320"/>
      <c r="D38" s="170">
        <v>12</v>
      </c>
      <c r="E38" s="171"/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26"/>
      <c r="B39" s="324"/>
      <c r="C39" s="321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26"/>
      <c r="B40" s="324"/>
      <c r="C40" s="322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26"/>
      <c r="B41" s="324"/>
      <c r="C41" s="320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26"/>
      <c r="B42" s="324"/>
      <c r="C42" s="320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26"/>
      <c r="B43" s="324"/>
      <c r="C43" s="320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26"/>
      <c r="B44" s="324"/>
      <c r="C44" s="321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26"/>
      <c r="B45" s="324"/>
      <c r="C45" s="322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26"/>
      <c r="B46" s="324"/>
      <c r="C46" s="320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26"/>
      <c r="B47" s="324"/>
      <c r="C47" s="320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26"/>
      <c r="B48" s="324"/>
      <c r="C48" s="320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26"/>
      <c r="B49" s="324"/>
      <c r="C49" s="327"/>
      <c r="D49" s="173">
        <v>1</v>
      </c>
      <c r="E49" s="183"/>
      <c r="F49" s="184"/>
      <c r="G49" s="239">
        <f t="shared" si="4"/>
        <v>0</v>
      </c>
      <c r="H49" s="198">
        <v>7</v>
      </c>
      <c r="I49" s="239">
        <f t="shared" si="1"/>
        <v>7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0</v>
      </c>
      <c r="F50" s="244">
        <f t="shared" ref="F50" si="13">SUM(F37:F49)</f>
        <v>28</v>
      </c>
      <c r="G50" s="244">
        <f t="shared" ref="G50" si="14">SUM(G37:G49)</f>
        <v>28</v>
      </c>
      <c r="H50" s="244">
        <f t="shared" ref="H50" si="15">SUM(H37:H49)</f>
        <v>7</v>
      </c>
      <c r="I50" s="244">
        <f t="shared" ref="I50" si="16">SUM(I37:I49)</f>
        <v>35</v>
      </c>
      <c r="J50" s="265">
        <f t="shared" ref="J50" si="17">SUM(J37:J49)</f>
        <v>2</v>
      </c>
      <c r="K50" s="244">
        <f t="shared" ref="K50" si="18">SUM(K37:K49)</f>
        <v>1</v>
      </c>
      <c r="L50" s="256">
        <f t="shared" ref="L50:M50" si="19">SUM(L37:L49)</f>
        <v>3</v>
      </c>
      <c r="M50" s="266">
        <f t="shared" si="19"/>
        <v>1</v>
      </c>
    </row>
    <row r="51" spans="1:13" s="165" customFormat="1" ht="12.75" customHeight="1" thickBot="1">
      <c r="A51" s="269"/>
      <c r="B51" s="308" t="s">
        <v>18</v>
      </c>
      <c r="C51" s="308"/>
      <c r="D51" s="309"/>
      <c r="E51" s="267">
        <f>E22+E36+E50</f>
        <v>5373</v>
      </c>
      <c r="F51" s="245">
        <f t="shared" ref="F51:M51" si="20">F22+F36+F50</f>
        <v>374</v>
      </c>
      <c r="G51" s="245">
        <f t="shared" si="20"/>
        <v>5747</v>
      </c>
      <c r="H51" s="245">
        <f t="shared" si="20"/>
        <v>234</v>
      </c>
      <c r="I51" s="246">
        <f t="shared" si="20"/>
        <v>5981</v>
      </c>
      <c r="J51" s="267">
        <f t="shared" si="20"/>
        <v>1367</v>
      </c>
      <c r="K51" s="245">
        <f t="shared" si="20"/>
        <v>271</v>
      </c>
      <c r="L51" s="257">
        <f t="shared" si="20"/>
        <v>1638</v>
      </c>
      <c r="M51" s="268">
        <f t="shared" si="20"/>
        <v>338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13"/>
      <c r="K1" s="13"/>
    </row>
    <row r="2" spans="1:1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53" t="s">
        <v>141</v>
      </c>
      <c r="B4" s="353"/>
      <c r="C4" s="353"/>
      <c r="D4" s="353"/>
      <c r="E4" s="353"/>
      <c r="F4" s="353"/>
      <c r="G4" s="353"/>
      <c r="H4" s="353"/>
      <c r="I4" s="35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54" t="s">
        <v>3</v>
      </c>
      <c r="I5" s="354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52" t="s">
        <v>6</v>
      </c>
      <c r="G6" s="352"/>
      <c r="H6" s="352"/>
      <c r="I6" s="352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52"/>
    </row>
    <row r="8" spans="1:11" ht="13.5" customHeight="1" thickBot="1">
      <c r="A8" s="349" t="s">
        <v>28</v>
      </c>
      <c r="B8" s="350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1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1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1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47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47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47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47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47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47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47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47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47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47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47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47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47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47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47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47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47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8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8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8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8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8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2" t="s">
        <v>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213"/>
    </row>
    <row r="2" spans="1:24" s="210" customFormat="1" ht="12.75" customHeight="1">
      <c r="A2" s="372" t="s">
        <v>63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29" t="s">
        <v>141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13"/>
    </row>
    <row r="5" spans="1:24" s="210" customFormat="1" ht="12.75" customHeight="1">
      <c r="A5" s="371" t="s">
        <v>192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3" t="s">
        <v>4</v>
      </c>
      <c r="B7" s="374"/>
      <c r="C7" s="374"/>
      <c r="D7" s="375"/>
      <c r="E7" s="378" t="s">
        <v>156</v>
      </c>
      <c r="F7" s="378" t="s">
        <v>156</v>
      </c>
      <c r="G7" s="376" t="s">
        <v>65</v>
      </c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  <c r="S7" s="377"/>
      <c r="T7" s="377"/>
      <c r="U7" s="377"/>
      <c r="V7" s="377"/>
      <c r="W7" s="377"/>
      <c r="X7" s="217"/>
    </row>
    <row r="8" spans="1:24" s="218" customFormat="1" ht="21.75" customHeight="1" thickBot="1">
      <c r="A8" s="395" t="s">
        <v>153</v>
      </c>
      <c r="B8" s="395" t="s">
        <v>154</v>
      </c>
      <c r="C8" s="395" t="s">
        <v>13</v>
      </c>
      <c r="D8" s="395" t="s">
        <v>155</v>
      </c>
      <c r="E8" s="379"/>
      <c r="F8" s="379"/>
      <c r="G8" s="373" t="s">
        <v>5</v>
      </c>
      <c r="H8" s="374"/>
      <c r="I8" s="374"/>
      <c r="J8" s="374"/>
      <c r="K8" s="374"/>
      <c r="L8" s="374"/>
      <c r="M8" s="374"/>
      <c r="N8" s="374"/>
      <c r="O8" s="374"/>
      <c r="P8" s="388"/>
      <c r="Q8" s="389"/>
      <c r="R8" s="397" t="s">
        <v>66</v>
      </c>
      <c r="S8" s="397"/>
      <c r="T8" s="397"/>
      <c r="U8" s="397"/>
      <c r="V8" s="397"/>
      <c r="W8" s="397"/>
      <c r="X8" s="217"/>
    </row>
    <row r="9" spans="1:24" s="218" customFormat="1" ht="17.25" customHeight="1" thickBot="1">
      <c r="A9" s="396"/>
      <c r="B9" s="396"/>
      <c r="C9" s="396"/>
      <c r="D9" s="396"/>
      <c r="E9" s="379"/>
      <c r="F9" s="379"/>
      <c r="G9" s="398" t="s">
        <v>67</v>
      </c>
      <c r="H9" s="398"/>
      <c r="I9" s="399"/>
      <c r="J9" s="390" t="s">
        <v>68</v>
      </c>
      <c r="K9" s="390"/>
      <c r="L9" s="390"/>
      <c r="M9" s="391"/>
      <c r="N9" s="391"/>
      <c r="O9" s="391"/>
      <c r="P9" s="391"/>
      <c r="Q9" s="391"/>
      <c r="R9" s="400" t="s">
        <v>67</v>
      </c>
      <c r="S9" s="400"/>
      <c r="T9" s="400"/>
      <c r="U9" s="381" t="s">
        <v>68</v>
      </c>
      <c r="V9" s="381"/>
      <c r="W9" s="381"/>
      <c r="X9" s="217"/>
    </row>
    <row r="10" spans="1:24" s="218" customFormat="1" ht="26.25" customHeight="1" thickBot="1">
      <c r="A10" s="396"/>
      <c r="B10" s="396"/>
      <c r="C10" s="396"/>
      <c r="D10" s="396"/>
      <c r="E10" s="380"/>
      <c r="F10" s="380"/>
      <c r="G10" s="382" t="s">
        <v>190</v>
      </c>
      <c r="H10" s="383" t="s">
        <v>158</v>
      </c>
      <c r="I10" s="383" t="s">
        <v>10</v>
      </c>
      <c r="J10" s="403" t="s">
        <v>160</v>
      </c>
      <c r="K10" s="404"/>
      <c r="L10" s="404"/>
      <c r="M10" s="404"/>
      <c r="N10" s="404"/>
      <c r="O10" s="404"/>
      <c r="P10" s="392" t="s">
        <v>173</v>
      </c>
      <c r="Q10" s="392" t="s">
        <v>174</v>
      </c>
      <c r="R10" s="383" t="s">
        <v>159</v>
      </c>
      <c r="S10" s="383" t="s">
        <v>158</v>
      </c>
      <c r="T10" s="383" t="s">
        <v>10</v>
      </c>
      <c r="U10" s="385" t="s">
        <v>160</v>
      </c>
      <c r="V10" s="386"/>
      <c r="W10" s="387"/>
      <c r="X10" s="217"/>
    </row>
    <row r="11" spans="1:24" s="218" customFormat="1" ht="26.25" customHeight="1" thickBot="1">
      <c r="A11" s="396"/>
      <c r="B11" s="396"/>
      <c r="C11" s="396"/>
      <c r="D11" s="396"/>
      <c r="E11" s="401" t="s">
        <v>157</v>
      </c>
      <c r="F11" s="401" t="s">
        <v>157</v>
      </c>
      <c r="G11" s="383"/>
      <c r="H11" s="383"/>
      <c r="I11" s="383"/>
      <c r="J11" s="405" t="s">
        <v>161</v>
      </c>
      <c r="K11" s="394"/>
      <c r="L11" s="394"/>
      <c r="M11" s="219" t="s">
        <v>164</v>
      </c>
      <c r="N11" s="219" t="s">
        <v>162</v>
      </c>
      <c r="O11" s="220" t="s">
        <v>163</v>
      </c>
      <c r="P11" s="393"/>
      <c r="Q11" s="393"/>
      <c r="R11" s="383"/>
      <c r="S11" s="383"/>
      <c r="T11" s="383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96"/>
      <c r="B12" s="396"/>
      <c r="C12" s="396"/>
      <c r="D12" s="396"/>
      <c r="E12" s="402"/>
      <c r="F12" s="402"/>
      <c r="G12" s="384"/>
      <c r="H12" s="384"/>
      <c r="I12" s="384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94"/>
      <c r="Q12" s="394"/>
      <c r="R12" s="384"/>
      <c r="S12" s="384"/>
      <c r="T12" s="384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55" t="s">
        <v>148</v>
      </c>
      <c r="B13" s="355" t="s">
        <v>152</v>
      </c>
      <c r="C13" s="357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56"/>
      <c r="B14" s="356"/>
      <c r="C14" s="358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56"/>
      <c r="B15" s="356"/>
      <c r="C15" s="359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56"/>
      <c r="B16" s="356"/>
      <c r="C16" s="360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56"/>
      <c r="B17" s="356"/>
      <c r="C17" s="358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56"/>
      <c r="B18" s="356"/>
      <c r="C18" s="358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56"/>
      <c r="B19" s="356"/>
      <c r="C19" s="358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56"/>
      <c r="B20" s="356"/>
      <c r="C20" s="361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56"/>
      <c r="B21" s="356"/>
      <c r="C21" s="362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56"/>
      <c r="B22" s="356"/>
      <c r="C22" s="358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56"/>
      <c r="B23" s="356"/>
      <c r="C23" s="358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56"/>
      <c r="B24" s="356"/>
      <c r="C24" s="358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56"/>
      <c r="B25" s="356"/>
      <c r="C25" s="359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55" t="s">
        <v>166</v>
      </c>
      <c r="B26" s="355" t="s">
        <v>167</v>
      </c>
      <c r="C26" s="357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56"/>
      <c r="B27" s="356"/>
      <c r="C27" s="358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56"/>
      <c r="B28" s="356"/>
      <c r="C28" s="359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56"/>
      <c r="B29" s="356"/>
      <c r="C29" s="360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56"/>
      <c r="B30" s="356"/>
      <c r="C30" s="358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56"/>
      <c r="B31" s="356"/>
      <c r="C31" s="358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56"/>
      <c r="B32" s="356"/>
      <c r="C32" s="358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56"/>
      <c r="B33" s="356"/>
      <c r="C33" s="361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56"/>
      <c r="B34" s="356"/>
      <c r="C34" s="362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56"/>
      <c r="B35" s="356"/>
      <c r="C35" s="358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56"/>
      <c r="B36" s="356"/>
      <c r="C36" s="358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56"/>
      <c r="B37" s="356"/>
      <c r="C37" s="358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56"/>
      <c r="B38" s="356"/>
      <c r="C38" s="359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55" t="s">
        <v>168</v>
      </c>
      <c r="B39" s="355" t="s">
        <v>169</v>
      </c>
      <c r="C39" s="365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56"/>
      <c r="B40" s="356"/>
      <c r="C40" s="365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56"/>
      <c r="B41" s="356"/>
      <c r="C41" s="366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56"/>
      <c r="B42" s="356"/>
      <c r="C42" s="367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56"/>
      <c r="B43" s="356"/>
      <c r="C43" s="368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56"/>
      <c r="B44" s="356"/>
      <c r="C44" s="368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56"/>
      <c r="B45" s="356"/>
      <c r="C45" s="368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56"/>
      <c r="B46" s="356"/>
      <c r="C46" s="369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56"/>
      <c r="B47" s="356"/>
      <c r="C47" s="367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56"/>
      <c r="B48" s="356"/>
      <c r="C48" s="368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56"/>
      <c r="B49" s="356"/>
      <c r="C49" s="368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56"/>
      <c r="B50" s="356"/>
      <c r="C50" s="368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56"/>
      <c r="B51" s="356"/>
      <c r="C51" s="370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63" t="s">
        <v>69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213"/>
    </row>
    <row r="55" spans="1:24" s="210" customForma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28" t="s">
        <v>62</v>
      </c>
      <c r="B1" s="328"/>
      <c r="C1" s="328"/>
      <c r="D1" s="13"/>
    </row>
    <row r="2" spans="1:4" s="2" customFormat="1" ht="12.75" customHeight="1">
      <c r="A2" s="328" t="s">
        <v>20</v>
      </c>
      <c r="B2" s="328"/>
      <c r="C2" s="328"/>
    </row>
    <row r="3" spans="1:4" s="2" customFormat="1" ht="12.75" customHeight="1">
      <c r="A3" s="5"/>
      <c r="B3" s="5"/>
      <c r="C3" s="5"/>
    </row>
    <row r="4" spans="1:4" s="2" customFormat="1" ht="12.75" customHeight="1">
      <c r="A4" s="329" t="s">
        <v>2</v>
      </c>
      <c r="B4" s="329"/>
      <c r="C4" s="329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s="7" customFormat="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>
      <c r="A3" s="6"/>
      <c r="B3" s="6"/>
    </row>
    <row r="4" spans="1:18" ht="12.75" customHeight="1">
      <c r="A4" s="413" t="s">
        <v>141</v>
      </c>
      <c r="B4" s="413"/>
      <c r="C4" s="413"/>
    </row>
    <row r="5" spans="1:18" ht="12.75" customHeight="1">
      <c r="A5" s="414" t="s">
        <v>64</v>
      </c>
      <c r="B5" s="414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0" t="s">
        <v>71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</row>
    <row r="8" spans="1:18" s="15" customFormat="1" ht="25.5" customHeight="1" thickTop="1">
      <c r="A8" s="408"/>
      <c r="B8" s="409"/>
      <c r="C8" s="417" t="s">
        <v>72</v>
      </c>
      <c r="D8" s="416" t="s">
        <v>73</v>
      </c>
      <c r="E8" s="416" t="s">
        <v>74</v>
      </c>
      <c r="F8" s="416" t="s">
        <v>75</v>
      </c>
      <c r="G8" s="415" t="s">
        <v>76</v>
      </c>
      <c r="H8" s="415"/>
      <c r="I8" s="415"/>
      <c r="J8" s="415"/>
      <c r="K8" s="415"/>
      <c r="L8" s="415"/>
      <c r="M8" s="416" t="s">
        <v>77</v>
      </c>
      <c r="N8" s="415" t="s">
        <v>78</v>
      </c>
      <c r="O8" s="415"/>
      <c r="P8" s="415" t="s">
        <v>79</v>
      </c>
      <c r="Q8" s="415"/>
      <c r="R8" s="418" t="s">
        <v>10</v>
      </c>
    </row>
    <row r="9" spans="1:18" s="15" customFormat="1" ht="31.5">
      <c r="A9" s="141" t="s">
        <v>25</v>
      </c>
      <c r="B9" s="110" t="s">
        <v>26</v>
      </c>
      <c r="C9" s="417"/>
      <c r="D9" s="416"/>
      <c r="E9" s="416"/>
      <c r="F9" s="416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16"/>
      <c r="N9" s="113" t="s">
        <v>86</v>
      </c>
      <c r="O9" s="113" t="s">
        <v>87</v>
      </c>
      <c r="P9" s="113" t="s">
        <v>88</v>
      </c>
      <c r="Q9" s="113" t="s">
        <v>89</v>
      </c>
      <c r="R9" s="418"/>
    </row>
    <row r="10" spans="1:18" ht="13.5" customHeight="1" thickBot="1">
      <c r="A10" s="349" t="s">
        <v>28</v>
      </c>
      <c r="B10" s="407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1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1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1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47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47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47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47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47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47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47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47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47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47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47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48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48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48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48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48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48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2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2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2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2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2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06" t="s">
        <v>142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</row>
    <row r="40" spans="1:18" s="99" customFormat="1" ht="12.75" customHeight="1">
      <c r="A40" s="406" t="s">
        <v>143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</row>
    <row r="41" spans="1:18" s="99" customFormat="1" ht="12.75" customHeight="1">
      <c r="A41" s="406" t="s">
        <v>91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s="99" customFormat="1" ht="12.75" customHeight="1">
      <c r="A42" s="406" t="s">
        <v>92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</row>
    <row r="43" spans="1:18" s="99" customFormat="1" ht="12.75" customHeight="1">
      <c r="A43" s="406" t="s">
        <v>93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</row>
    <row r="44" spans="1:18" s="99" customFormat="1" ht="12.75" customHeight="1">
      <c r="A44" s="406" t="s">
        <v>94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</row>
    <row r="45" spans="1:18" s="99" customFormat="1" ht="12.75" customHeight="1">
      <c r="A45" s="406" t="s">
        <v>95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</row>
    <row r="46" spans="1:18" s="99" customFormat="1" ht="12.75" customHeight="1">
      <c r="A46" s="406" t="s">
        <v>96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</row>
    <row r="47" spans="1:18" s="99" customFormat="1" ht="12.75" customHeight="1">
      <c r="A47" s="406" t="s">
        <v>97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</row>
    <row r="48" spans="1:18" s="99" customFormat="1" ht="12.75" customHeight="1">
      <c r="A48" s="406" t="s">
        <v>98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B6" sqref="B6:G6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2" t="s">
        <v>99</v>
      </c>
      <c r="B1" s="372"/>
      <c r="C1" s="372"/>
      <c r="D1" s="372"/>
      <c r="E1" s="372"/>
      <c r="F1" s="372"/>
      <c r="G1" s="372"/>
    </row>
    <row r="2" spans="1:7" s="210" customFormat="1" ht="12.75" customHeight="1">
      <c r="A2" s="372" t="s">
        <v>1</v>
      </c>
      <c r="B2" s="372"/>
      <c r="C2" s="372"/>
      <c r="D2" s="372"/>
      <c r="E2" s="372"/>
      <c r="F2" s="372"/>
      <c r="G2" s="372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29" t="s">
        <v>195</v>
      </c>
      <c r="B4" s="329"/>
      <c r="C4" s="329"/>
      <c r="D4" s="329"/>
      <c r="E4" s="329"/>
      <c r="F4" s="329"/>
      <c r="G4" s="329"/>
    </row>
    <row r="5" spans="1:7" s="205" customFormat="1" ht="12.75" customHeight="1">
      <c r="A5" s="204"/>
      <c r="B5" s="204"/>
      <c r="F5" s="330" t="s">
        <v>197</v>
      </c>
      <c r="G5" s="330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/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231</v>
      </c>
      <c r="C11" s="207">
        <v>0</v>
      </c>
      <c r="D11" s="207">
        <v>28</v>
      </c>
      <c r="E11" s="10">
        <f t="shared" ref="E11:E38" si="1">SUM(B11:D11)</f>
        <v>259</v>
      </c>
      <c r="F11" s="207">
        <v>1</v>
      </c>
      <c r="G11" s="10">
        <f t="shared" si="0"/>
        <v>260</v>
      </c>
    </row>
    <row r="12" spans="1:7" s="7" customFormat="1" ht="12.75" customHeight="1">
      <c r="A12" s="296" t="s">
        <v>180</v>
      </c>
      <c r="B12" s="207">
        <v>59</v>
      </c>
      <c r="C12" s="207"/>
      <c r="D12" s="207">
        <v>20</v>
      </c>
      <c r="E12" s="10">
        <f t="shared" si="1"/>
        <v>79</v>
      </c>
      <c r="F12" s="207">
        <v>2</v>
      </c>
      <c r="G12" s="10">
        <f t="shared" si="0"/>
        <v>81</v>
      </c>
    </row>
    <row r="13" spans="1:7" s="7" customFormat="1" ht="12.75" customHeight="1">
      <c r="A13" s="296" t="s">
        <v>181</v>
      </c>
      <c r="B13" s="207">
        <v>39</v>
      </c>
      <c r="C13" s="207">
        <v>3</v>
      </c>
      <c r="D13" s="207">
        <v>10</v>
      </c>
      <c r="E13" s="10">
        <f t="shared" si="1"/>
        <v>52</v>
      </c>
      <c r="F13" s="207">
        <v>0</v>
      </c>
      <c r="G13" s="10">
        <f t="shared" si="0"/>
        <v>52</v>
      </c>
    </row>
    <row r="14" spans="1:7" s="7" customFormat="1" ht="12.75" customHeight="1">
      <c r="A14" s="296" t="s">
        <v>182</v>
      </c>
      <c r="B14" s="207">
        <v>234</v>
      </c>
      <c r="C14" s="207"/>
      <c r="D14" s="207"/>
      <c r="E14" s="10">
        <f t="shared" si="1"/>
        <v>234</v>
      </c>
      <c r="F14" s="207">
        <v>0</v>
      </c>
      <c r="G14" s="10">
        <f t="shared" si="0"/>
        <v>234</v>
      </c>
    </row>
    <row r="15" spans="1:7" s="7" customFormat="1" ht="12.75" customHeight="1">
      <c r="A15" s="296" t="s">
        <v>183</v>
      </c>
      <c r="B15" s="207">
        <v>2331</v>
      </c>
      <c r="C15" s="207"/>
      <c r="D15" s="207"/>
      <c r="E15" s="10">
        <f t="shared" si="1"/>
        <v>2331</v>
      </c>
      <c r="F15" s="207">
        <v>51</v>
      </c>
      <c r="G15" s="10">
        <f t="shared" si="0"/>
        <v>2382</v>
      </c>
    </row>
    <row r="16" spans="1:7" s="7" customFormat="1" ht="12.75" customHeight="1">
      <c r="A16" s="296" t="s">
        <v>184</v>
      </c>
      <c r="B16" s="207">
        <v>273</v>
      </c>
      <c r="C16" s="207"/>
      <c r="D16" s="207"/>
      <c r="E16" s="10">
        <f t="shared" si="1"/>
        <v>273</v>
      </c>
      <c r="F16" s="207">
        <v>11</v>
      </c>
      <c r="G16" s="10">
        <f t="shared" si="0"/>
        <v>284</v>
      </c>
    </row>
    <row r="17" spans="1:7" s="7" customFormat="1" ht="12.75" customHeight="1">
      <c r="A17" s="296" t="s">
        <v>185</v>
      </c>
      <c r="B17" s="207">
        <v>673</v>
      </c>
      <c r="C17" s="207"/>
      <c r="D17" s="207"/>
      <c r="E17" s="10">
        <f t="shared" si="1"/>
        <v>673</v>
      </c>
      <c r="F17" s="207">
        <v>24</v>
      </c>
      <c r="G17" s="10">
        <f t="shared" si="0"/>
        <v>697</v>
      </c>
    </row>
    <row r="18" spans="1:7" s="7" customFormat="1" ht="12.75" customHeight="1">
      <c r="A18" s="296" t="s">
        <v>186</v>
      </c>
      <c r="B18" s="207">
        <v>819</v>
      </c>
      <c r="C18" s="207"/>
      <c r="D18" s="207"/>
      <c r="E18" s="10">
        <f t="shared" si="1"/>
        <v>819</v>
      </c>
      <c r="F18" s="207">
        <v>90</v>
      </c>
      <c r="G18" s="10">
        <f t="shared" si="0"/>
        <v>909</v>
      </c>
    </row>
    <row r="19" spans="1:7" s="7" customFormat="1" ht="12.75" customHeight="1">
      <c r="A19" s="296" t="s">
        <v>187</v>
      </c>
      <c r="B19" s="207">
        <v>81</v>
      </c>
      <c r="C19" s="207"/>
      <c r="D19" s="207"/>
      <c r="E19" s="10">
        <f t="shared" si="1"/>
        <v>81</v>
      </c>
      <c r="F19" s="207">
        <v>2</v>
      </c>
      <c r="G19" s="10">
        <f t="shared" si="0"/>
        <v>83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4741</v>
      </c>
      <c r="C39" s="122">
        <f>SUM(C10:C19)</f>
        <v>3</v>
      </c>
      <c r="D39" s="122">
        <f t="shared" ref="D39:G39" si="2">SUM(D10:D19)</f>
        <v>58</v>
      </c>
      <c r="E39" s="122">
        <f t="shared" si="2"/>
        <v>4802</v>
      </c>
      <c r="F39" s="122">
        <f t="shared" si="2"/>
        <v>181</v>
      </c>
      <c r="G39" s="122">
        <f t="shared" si="2"/>
        <v>4983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28" t="s">
        <v>108</v>
      </c>
      <c r="B1" s="328"/>
      <c r="C1" s="328"/>
    </row>
    <row r="2" spans="1:4" ht="12.75" customHeight="1">
      <c r="A2" s="328" t="s">
        <v>63</v>
      </c>
      <c r="B2" s="328"/>
      <c r="C2" s="328"/>
    </row>
    <row r="3" spans="1:4" ht="12.75" customHeight="1">
      <c r="A3" s="5"/>
      <c r="B3" s="5"/>
    </row>
    <row r="4" spans="1:4" ht="12.75" customHeight="1">
      <c r="A4" s="329" t="s">
        <v>141</v>
      </c>
      <c r="B4" s="329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A12" sqref="A12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28" t="s">
        <v>112</v>
      </c>
      <c r="B1" s="328"/>
    </row>
    <row r="2" spans="1:2">
      <c r="A2" s="328" t="s">
        <v>1</v>
      </c>
      <c r="B2" s="328"/>
    </row>
    <row r="3" spans="1:2">
      <c r="A3" s="103"/>
      <c r="B3" s="104"/>
    </row>
    <row r="4" spans="1:2" ht="12.75" customHeight="1">
      <c r="A4" s="371" t="s">
        <v>194</v>
      </c>
      <c r="B4" s="371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4" ht="12.75" customHeight="1">
      <c r="A2" s="328" t="s">
        <v>132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4" ht="12.75" customHeight="1">
      <c r="A3" s="414" t="s">
        <v>146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54" t="s">
        <v>3</v>
      </c>
      <c r="M4" s="354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30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31"/>
      <c r="D7" s="342"/>
      <c r="E7" s="342"/>
      <c r="F7" s="342"/>
      <c r="G7" s="428" t="s">
        <v>138</v>
      </c>
      <c r="H7" s="428"/>
      <c r="I7" s="428"/>
      <c r="J7" s="429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4" t="s">
        <v>116</v>
      </c>
      <c r="B22" s="424"/>
      <c r="C22" s="424"/>
      <c r="D22" s="424"/>
      <c r="E22" s="424"/>
      <c r="F22" s="424"/>
      <c r="G22" s="424"/>
      <c r="H22" s="424"/>
      <c r="I22" s="108"/>
      <c r="J22" s="16"/>
    </row>
    <row r="23" spans="1:14" s="7" customFormat="1" ht="12.75" customHeight="1">
      <c r="A23" s="425" t="s">
        <v>69</v>
      </c>
      <c r="B23" s="425"/>
      <c r="C23" s="425"/>
      <c r="D23" s="425"/>
      <c r="E23" s="425"/>
      <c r="F23" s="425"/>
      <c r="G23" s="425"/>
      <c r="H23" s="425"/>
      <c r="I23" s="109"/>
      <c r="J23" s="16"/>
    </row>
    <row r="24" spans="1:14" s="7" customFormat="1">
      <c r="A24" s="426" t="s">
        <v>140</v>
      </c>
      <c r="B24" s="426"/>
      <c r="C24" s="426"/>
      <c r="D24" s="426"/>
      <c r="E24" s="426"/>
      <c r="F24" s="426"/>
      <c r="G24" s="426"/>
      <c r="H24" s="426"/>
      <c r="I24" s="114"/>
      <c r="K24" s="16"/>
      <c r="N24" s="16"/>
    </row>
    <row r="25" spans="1:14" s="7" customFormat="1">
      <c r="A25" s="427" t="s">
        <v>126</v>
      </c>
      <c r="B25" s="419"/>
      <c r="C25" s="419"/>
      <c r="D25" s="419" t="s">
        <v>127</v>
      </c>
      <c r="E25" s="419"/>
      <c r="F25" s="419"/>
      <c r="G25" s="419"/>
      <c r="H25" s="419"/>
      <c r="I25" s="419"/>
      <c r="J25" s="419"/>
      <c r="K25" s="419"/>
      <c r="L25" s="419"/>
      <c r="M25" s="420"/>
      <c r="N25" s="16"/>
    </row>
    <row r="26" spans="1:14" s="7" customFormat="1" ht="13.5" customHeight="1">
      <c r="A26" s="421" t="s">
        <v>134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16"/>
    </row>
    <row r="27" spans="1:14" s="7" customFormat="1" ht="13.5" customHeight="1">
      <c r="A27" s="421" t="s">
        <v>135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3"/>
      <c r="N27" s="16"/>
    </row>
    <row r="28" spans="1:14" s="7" customFormat="1" ht="12.75" customHeight="1">
      <c r="A28" s="421" t="s">
        <v>128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  <c r="N28" s="16"/>
    </row>
    <row r="29" spans="1:14" s="7" customFormat="1" ht="12.75" customHeight="1">
      <c r="A29" s="421" t="s">
        <v>129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3"/>
      <c r="N29" s="16"/>
    </row>
    <row r="30" spans="1:14" s="7" customFormat="1" ht="12.75" customHeight="1">
      <c r="A30" s="421" t="s">
        <v>130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3"/>
      <c r="N30" s="16"/>
    </row>
    <row r="31" spans="1:14" s="7" customFormat="1" ht="12.75" customHeight="1">
      <c r="A31" s="421" t="s">
        <v>131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3"/>
      <c r="N31" s="16"/>
    </row>
    <row r="32" spans="1:14" s="7" customFormat="1" ht="13.5" customHeight="1">
      <c r="A32" s="421" t="s">
        <v>136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3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D26:M26"/>
    <mergeCell ref="A27:C27"/>
    <mergeCell ref="D27:M27"/>
    <mergeCell ref="A25:C25"/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2022-09-12T12:49:46Z</dcterms:modified>
</cp:coreProperties>
</file>